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Pictures\"/>
    </mc:Choice>
  </mc:AlternateContent>
  <workbookProtection workbookPassword="C733" lockStructure="1"/>
  <bookViews>
    <workbookView xWindow="0" yWindow="0" windowWidth="28800" windowHeight="14130" tabRatio="491"/>
  </bookViews>
  <sheets>
    <sheet name="Гладиолусы. Бланк заказа и цены" sheetId="2" r:id="rId1"/>
    <sheet name="Гладиолусы. Описание и цены" sheetId="3" r:id="rId2"/>
  </sheets>
  <definedNames>
    <definedName name="_xlnm._FilterDatabase" localSheetId="0" hidden="1">'Гладиолусы. Бланк заказа и цены'!$A$21:$N$60</definedName>
    <definedName name="_xlnm._FilterDatabase" localSheetId="1" hidden="1">'Гладиолусы. Описание и цены'!$B$18:$I$81</definedName>
    <definedName name="_xlnm.Print_Area" localSheetId="0">'Гладиолусы. Бланк заказа и цены'!$A$1:$N$111</definedName>
  </definedNames>
  <calcPr calcId="162913"/>
  <fileRecoveryPr autoRecover="0"/>
</workbook>
</file>

<file path=xl/calcChain.xml><?xml version="1.0" encoding="utf-8"?>
<calcChain xmlns="http://schemas.openxmlformats.org/spreadsheetml/2006/main">
  <c r="N41" i="2" l="1"/>
  <c r="N32" i="2"/>
  <c r="I32" i="2"/>
  <c r="I30" i="2"/>
  <c r="N26" i="2"/>
  <c r="I26" i="2"/>
  <c r="N59" i="2"/>
  <c r="I59" i="2"/>
  <c r="N57" i="2"/>
  <c r="I57" i="2"/>
  <c r="N55" i="2"/>
  <c r="I55" i="2"/>
  <c r="N54" i="2"/>
  <c r="I54" i="2"/>
  <c r="N52" i="2"/>
  <c r="I52" i="2"/>
  <c r="N51" i="2"/>
  <c r="I51" i="2"/>
  <c r="N49" i="2"/>
  <c r="I49" i="2"/>
  <c r="N48" i="2"/>
  <c r="I48" i="2"/>
  <c r="N46" i="2"/>
  <c r="I46" i="2"/>
  <c r="N45" i="2"/>
  <c r="I45" i="2"/>
  <c r="N44" i="2"/>
  <c r="I44" i="2"/>
  <c r="N42" i="2"/>
  <c r="I42" i="2"/>
  <c r="I41" i="2"/>
  <c r="N40" i="2"/>
  <c r="I40" i="2"/>
  <c r="N39" i="2"/>
  <c r="I39" i="2"/>
  <c r="N36" i="2"/>
  <c r="I36" i="2"/>
  <c r="N35" i="2"/>
  <c r="I35" i="2"/>
  <c r="I33" i="2"/>
  <c r="N31" i="2"/>
  <c r="I31" i="2"/>
  <c r="N28" i="2"/>
  <c r="I28" i="2"/>
  <c r="N27" i="2"/>
  <c r="I27" i="2"/>
  <c r="N25" i="2"/>
  <c r="I25" i="2"/>
  <c r="N24" i="2"/>
  <c r="I24" i="2"/>
  <c r="N23" i="2"/>
  <c r="I23" i="2"/>
  <c r="G60" i="2"/>
  <c r="D60" i="2"/>
  <c r="E60" i="2"/>
  <c r="F60" i="2"/>
  <c r="H60" i="2"/>
  <c r="I60" i="2"/>
</calcChain>
</file>

<file path=xl/sharedStrings.xml><?xml version="1.0" encoding="utf-8"?>
<sst xmlns="http://schemas.openxmlformats.org/spreadsheetml/2006/main" count="318" uniqueCount="265">
  <si>
    <t>Цветочное хозяйство "Людмила"</t>
  </si>
  <si>
    <t>Наименование сорта</t>
  </si>
  <si>
    <t>Цена за 1 луковицу, руб.</t>
  </si>
  <si>
    <t>Заказ</t>
  </si>
  <si>
    <t>Сумма заказа</t>
  </si>
  <si>
    <t>Адрес: 309060, Россия, Белгородская область, Яковлевский район, с. Терновка, ул. Нагорная, д. 5</t>
  </si>
  <si>
    <t>3      разбор</t>
  </si>
  <si>
    <t>2      разбор</t>
  </si>
  <si>
    <t>1      разбор</t>
  </si>
  <si>
    <t>1        разбор</t>
  </si>
  <si>
    <t>2        разбор</t>
  </si>
  <si>
    <t>3        разбор</t>
  </si>
  <si>
    <t>Заказчик:</t>
  </si>
  <si>
    <t>Е-mail:</t>
  </si>
  <si>
    <t>Телефон:</t>
  </si>
  <si>
    <t>ИТОГО, ЗАКАЗ:</t>
  </si>
  <si>
    <t>Ф.И.О. (полностью):</t>
  </si>
  <si>
    <t>Для заполнения доступны только зеленые поля</t>
  </si>
  <si>
    <t>Важно:</t>
  </si>
  <si>
    <t>Классификация луковиц по размеру:</t>
  </si>
  <si>
    <t>Телефоны для консультаций по самовывозу: +7 (47244) 6-61-95, +7-910-222-30-88</t>
  </si>
  <si>
    <t>Примечания:</t>
  </si>
  <si>
    <t>Шифр</t>
  </si>
  <si>
    <t>Матушка Зима</t>
  </si>
  <si>
    <t>Москва Белокаменная</t>
  </si>
  <si>
    <t>Эмеральд Риппл</t>
  </si>
  <si>
    <t>Золотая Премьера</t>
  </si>
  <si>
    <t>Золотой Улей</t>
  </si>
  <si>
    <t>Солвейга</t>
  </si>
  <si>
    <t>Примадонна</t>
  </si>
  <si>
    <t>Русская Красавица</t>
  </si>
  <si>
    <t>Голубая Бабочка</t>
  </si>
  <si>
    <t>детка</t>
  </si>
  <si>
    <t>детка (10 шт.)</t>
  </si>
  <si>
    <t>www.flowersbel.ru</t>
  </si>
  <si>
    <t>Сроки цветения зависят от сорта.</t>
  </si>
  <si>
    <t>У гладиолусов в первый год цветут все разборы. Детка цветет с опозданием на 1 месяц.</t>
  </si>
  <si>
    <t>4 разбор</t>
  </si>
  <si>
    <t>Способ оплаты:</t>
  </si>
  <si>
    <t>Почтовый адрес с индексом:</t>
  </si>
  <si>
    <t>e-mail: info@flowersbel.ru</t>
  </si>
  <si>
    <t>Коричневые и дымчатые гладиолусы</t>
  </si>
  <si>
    <t>Голубые и фиолетовые гладиолусы</t>
  </si>
  <si>
    <t>Розовые гладиолусы</t>
  </si>
  <si>
    <t>Оранжевые гладиолусы</t>
  </si>
  <si>
    <t>Желтые и кремовые гладиолусы</t>
  </si>
  <si>
    <t>Нечаянная Радость</t>
  </si>
  <si>
    <t>Королева Эстрады</t>
  </si>
  <si>
    <t>Майя Плисецкая</t>
  </si>
  <si>
    <t>Янтарная Балтика</t>
  </si>
  <si>
    <t>Лососевые гладиолусы</t>
  </si>
  <si>
    <t>Стряпуха</t>
  </si>
  <si>
    <t>Богиня Любви</t>
  </si>
  <si>
    <t>Малика</t>
  </si>
  <si>
    <t>Красные гладиолусы</t>
  </si>
  <si>
    <t>Большое Искушение</t>
  </si>
  <si>
    <t>Красная Стрела</t>
  </si>
  <si>
    <t>Малиновые гладиолусы</t>
  </si>
  <si>
    <t>Сиреневые и пурпурные гладиолусы</t>
  </si>
  <si>
    <t>Смеси гладиолусов</t>
  </si>
  <si>
    <t>Малиновый Звон</t>
  </si>
  <si>
    <t>Арина</t>
  </si>
  <si>
    <t>Град Китеж</t>
  </si>
  <si>
    <t>Мама Ама</t>
  </si>
  <si>
    <t>Каштанка</t>
  </si>
  <si>
    <t>Коричневый с муаровым рисунком</t>
  </si>
  <si>
    <t>Калиоп (Calliope)</t>
  </si>
  <si>
    <t>Джестер (Jester)</t>
  </si>
  <si>
    <t>Миллениум (Millenium)</t>
  </si>
  <si>
    <t>Контесса (Contessa)</t>
  </si>
  <si>
    <t>Диксиленд (Dixiland)</t>
  </si>
  <si>
    <t>Хайстайл (Hight Style)</t>
  </si>
  <si>
    <t>Блу Байю (Blue Bayou)</t>
  </si>
  <si>
    <t>Блю Бьюти (Blue Beauty)</t>
  </si>
  <si>
    <t>Мондру Программ</t>
  </si>
  <si>
    <t>Луковицы высылаются Почтой России.</t>
  </si>
  <si>
    <t>Телефоны для консультаций по доставке Почтой России: +7-910-366-33-93</t>
  </si>
  <si>
    <t>Белые и зеленые гладиолусы</t>
  </si>
  <si>
    <t>Благородный Земледелец</t>
  </si>
  <si>
    <t>Лидия</t>
  </si>
  <si>
    <t>Розовая Лагуна (Rose Laguna)</t>
  </si>
  <si>
    <t>Веер</t>
  </si>
  <si>
    <t>Сиреневый Вихрь</t>
  </si>
  <si>
    <t>Сказочный Мир</t>
  </si>
  <si>
    <t>Фадж</t>
  </si>
  <si>
    <t>Шоколадница</t>
  </si>
  <si>
    <t>Аппликация</t>
  </si>
  <si>
    <t>Виктор</t>
  </si>
  <si>
    <t>Кенди Кейн</t>
  </si>
  <si>
    <t>Татьянины Грезы</t>
  </si>
  <si>
    <t>Возрождение</t>
  </si>
  <si>
    <t>Смесь сортов гладиолусов</t>
  </si>
  <si>
    <t>Описание сорта</t>
  </si>
  <si>
    <t>Каталог сортов гладиолусов</t>
  </si>
  <si>
    <t>УСЛОВНЫЕ СОКРАЩЕНИЯ:</t>
  </si>
  <si>
    <t>Сроки цветения: ОР - очень ранние, Р - ранние, РС - ранне-средние, С - средние, СП - средне-поздние.</t>
  </si>
  <si>
    <t>Гофрировка: НГ - негофрированн, Г - гофрирован, СГ - сильногофрирован, ССГ - супергофрирован</t>
  </si>
  <si>
    <t>Через дробь указано количество бутонов в колосе и количество одновременно открытых цветков.</t>
  </si>
  <si>
    <t>Цена за 1 луковицу, руб. по разборам:</t>
  </si>
  <si>
    <t>I</t>
  </si>
  <si>
    <t>II</t>
  </si>
  <si>
    <t>III</t>
  </si>
  <si>
    <t>IV</t>
  </si>
  <si>
    <t>10д</t>
  </si>
  <si>
    <t>В каталоге указаны: наименование сорта, международный шифр, год выпуска сорта, срок цветения, оригинатор (селекционер), краткое описание сорта, цена клубнелуковиц за 1 шт. в зависимости от разбора и за 10 шт. деток.</t>
  </si>
  <si>
    <r>
      <t>I (1 разбор)</t>
    </r>
    <r>
      <rPr>
        <sz val="10"/>
        <color indexed="18"/>
        <rFont val="Arial Cyr"/>
        <charset val="204"/>
      </rPr>
      <t xml:space="preserve"> - диаметр луковицы 3,2 см и более</t>
    </r>
  </si>
  <si>
    <t>Г, 24/9, белый с горящими малиновыми пятнами</t>
  </si>
  <si>
    <t>ССГ, 21/8, белые цветки кажутся махровыми, один из лучших белых сортов</t>
  </si>
  <si>
    <t>СГ, 23/10, белый, очень мощный гигант</t>
  </si>
  <si>
    <t>СГ, 21/7, светло-салатовый, окраска сгущается к краям, суперкружевной</t>
  </si>
  <si>
    <t>ССГ, 22/10, желтый с темным нижним лепестком</t>
  </si>
  <si>
    <t>Г, 20/8, лимонно-желтый, популярный срезочный сорт, неприхотлив</t>
  </si>
  <si>
    <t>СГ, 22/10, пышный палевый с крупными цветами, срезочный сорт</t>
  </si>
  <si>
    <t>СГ, 22/8, небесно-голубой с синим пятном, один из лучших голубых сортов</t>
  </si>
  <si>
    <t>СГ, 22/8, цвет какао с молоком, один из лучших коричневых сортов</t>
  </si>
  <si>
    <t>Г, 22/6, дымчато-коричневый с брусничным язычком</t>
  </si>
  <si>
    <t>СГ, 25/9, мощный сине-голубой с белым горлом, отличная срезка</t>
  </si>
  <si>
    <t>ССГ, 21/8, нежно-сиреневый , экзотический сорт</t>
  </si>
  <si>
    <t>СГ, 23/9 ,янтарно-розовый с бархатистым красным пятном</t>
  </si>
  <si>
    <t>Г, 22/10, нежно-лососево-розовый с лимонным пятном</t>
  </si>
  <si>
    <t>Г, 22/10, розовый с малиновым пятном, дает отличную срезку</t>
  </si>
  <si>
    <t>СГ, 22/10, сочно красный с кружевной гофрировкой</t>
  </si>
  <si>
    <t>СГ, 24/10, красно-бордовый, дает отличную срезку</t>
  </si>
  <si>
    <t>Г, 22/10, ярко-красный, неприхотливый, дает отличную срезку</t>
  </si>
  <si>
    <t>СГ, 22/10, светло-красный с огромными цветками, высокий, дает отличную срезку</t>
  </si>
  <si>
    <t>Г, 23/9, нежно-сиреневый с густо-малиновым пятном, очень мощный</t>
  </si>
  <si>
    <t>СГ, 23/8, густо-малиновый, очень высокий, дает отличную срезку</t>
  </si>
  <si>
    <t>ССГ, 20/8, темно-малиновый с желтыми муаровыми пятнами, экзотический сорт</t>
  </si>
  <si>
    <t>ССГ, 23/9, сочно-сиреневый с салатовой каймой на внутренних лепестках</t>
  </si>
  <si>
    <t>ССГ, нежно-сиреневый с высветлением к горлу и фантастической гофрировкой, неприхотлив</t>
  </si>
  <si>
    <t>Г, 24/9, чистой салатово-зеленой окраски, стройный колос, признавался лучшим зеленым сортом.</t>
  </si>
  <si>
    <t>С</t>
  </si>
  <si>
    <t>Г, цветок густо-желтый с красно-малиновым пятном, крупноцветковый, прекрасная срезка</t>
  </si>
  <si>
    <t>СГ, 21/10, лимонно-желтый с красивой гофрировкой, призер выставок</t>
  </si>
  <si>
    <t xml:space="preserve">СГ, 25, ярко красно-оранжевый с темно-желтым язычком, цветки с плотной фактурой. </t>
  </si>
  <si>
    <t xml:space="preserve">Г, 23, нежный, с оранжевыми лепестками и красным напылен в горле, идеально 2-рядный, мощный </t>
  </si>
  <si>
    <t>Г, 23, огромный цветок лососево-розовой окраски, колос мощный, 2-рядный</t>
  </si>
  <si>
    <t>СГ, 23, бело-розовый с защипами, плотная фактура лепестков, высокий, стройный, 2-ряд колос.</t>
  </si>
  <si>
    <t>ССГ, 21/8, перламутрово-розовый, к центру становится кремовым, чемпион многих выставок.</t>
  </si>
  <si>
    <t xml:space="preserve">Г, крупные розовые цветы с вишневыми краями и тонким ароматом
</t>
  </si>
  <si>
    <t>ССГ, 24/10, бело-розовый с плотной фактурой лепестков, один из лучших розовых сортов</t>
  </si>
  <si>
    <t>ССГ, розово-лососевый с темно-красным пятном на нижнем лепестке.</t>
  </si>
  <si>
    <t>Г, бордово-красный с желтым пятном, лепестки плотной фактуры, 2-рядный колос</t>
  </si>
  <si>
    <t>Г, ярко-малиновый, с более темным пятном, с муаром и белой стрелкой на нижних лепестках</t>
  </si>
  <si>
    <t>Г, ярко-малиновый с белым горлом, плотная фактура лепестков, цветонос высокий, стройный</t>
  </si>
  <si>
    <t>СГ, 24/10, густосиреневый, суперплотная фактура лепестков, один из лучших сиреневых сортов</t>
  </si>
  <si>
    <t>Г, 25/10, крупный голубой цветок с малиново-фиолетовым язычком</t>
  </si>
  <si>
    <t>СГ, 23/9, цвета какао с молоком и брусникой, срезочный сорт, победитель и призер выставок</t>
  </si>
  <si>
    <t>455-C-92 Фишер</t>
  </si>
  <si>
    <t>404-С-02 Громов</t>
  </si>
  <si>
    <t>500-Р-90 Баранов</t>
  </si>
  <si>
    <t>401-С-99 Клути</t>
  </si>
  <si>
    <t>500-СР-00 Дыбов</t>
  </si>
  <si>
    <t>404-С-89 Плетчер</t>
  </si>
  <si>
    <t>514-РС-96 Дыбов</t>
  </si>
  <si>
    <t>414-РС-80 Евдокимов</t>
  </si>
  <si>
    <t>512-СР-96 Дыбов</t>
  </si>
  <si>
    <t>425-С-97 Батес</t>
  </si>
  <si>
    <t>527-С-89 Мирошниченко</t>
  </si>
  <si>
    <t>421-С-97 Громов</t>
  </si>
  <si>
    <t>423-СР-94 Лукошявичюс</t>
  </si>
  <si>
    <t>523-РС-85 Громов</t>
  </si>
  <si>
    <t>533-СР-83 Громов</t>
  </si>
  <si>
    <t>543-П-84 Мирошниченко</t>
  </si>
  <si>
    <t>443-С-85 Кун</t>
  </si>
  <si>
    <t>542-РС-03 Дыбов</t>
  </si>
  <si>
    <t>545-С-89 Громов</t>
  </si>
  <si>
    <t>543-Р-00 Мурин</t>
  </si>
  <si>
    <t>543-СР-88 Евдокимов</t>
  </si>
  <si>
    <t>554-РС-97 Дыбов</t>
  </si>
  <si>
    <t>456-С-95 Лобазнов</t>
  </si>
  <si>
    <t>554-СР-88 Громов</t>
  </si>
  <si>
    <t>455-Р-72 Фишер</t>
  </si>
  <si>
    <t>552-СР-94 Дыбов</t>
  </si>
  <si>
    <t>563-ОР-03 Чуйков</t>
  </si>
  <si>
    <t>566--РС-96 Дыбов</t>
  </si>
  <si>
    <t>466-РС-96 Изотов</t>
  </si>
  <si>
    <t>566-СР-02 Ардабьевская</t>
  </si>
  <si>
    <t>465-С-76 Кун</t>
  </si>
  <si>
    <t>477-РС-93 Дыбов</t>
  </si>
  <si>
    <t>476-С-87 Немчик</t>
  </si>
  <si>
    <t>473-СР-01 Самойленко</t>
  </si>
  <si>
    <t>473-С-00 Киктев</t>
  </si>
  <si>
    <t>485-СР-88 Уокер</t>
  </si>
  <si>
    <t>583-С-98 Фишер</t>
  </si>
  <si>
    <t>581-С-97 Дыбов</t>
  </si>
  <si>
    <t>593-СП-80 Евдокимов</t>
  </si>
  <si>
    <t>498-СП-86 Фишер</t>
  </si>
  <si>
    <t>592-С-81 Евдокимов</t>
  </si>
  <si>
    <t>Г, ярко-алый с густой белой неправильной штриховкой</t>
  </si>
  <si>
    <r>
      <t>II (2 разбор)</t>
    </r>
    <r>
      <rPr>
        <sz val="10"/>
        <rFont val="Arial Cyr"/>
        <charset val="204"/>
      </rPr>
      <t xml:space="preserve"> - диаметр луковицы 2,5 - 3,1 см</t>
    </r>
  </si>
  <si>
    <r>
      <t>III (3 разбор)</t>
    </r>
    <r>
      <rPr>
        <sz val="10"/>
        <rFont val="Arial Cyr"/>
        <charset val="204"/>
      </rPr>
      <t xml:space="preserve"> - диаметр луковицы 1,5 - 2,4 см</t>
    </r>
  </si>
  <si>
    <r>
      <t>IV (4 разбор)</t>
    </r>
    <r>
      <rPr>
        <sz val="10"/>
        <rFont val="Arial Cyr"/>
        <charset val="204"/>
      </rPr>
      <t xml:space="preserve"> - диаметр луковицы 1,0 - 1,4 см</t>
    </r>
  </si>
  <si>
    <r>
      <t>д (Детка)</t>
    </r>
    <r>
      <rPr>
        <sz val="10"/>
        <rFont val="Arial Cyr"/>
        <charset val="204"/>
      </rPr>
      <t xml:space="preserve"> - диаметр луковицы 0,9 см и менее</t>
    </r>
  </si>
  <si>
    <t>СГ, 19/8, голубой с высветлением к горлу и светло-фиолетовым напвлением на белом фоне</t>
  </si>
  <si>
    <t>495-С</t>
  </si>
  <si>
    <t>СГ, среднерослый, коричневый с муаровым рисунком</t>
  </si>
  <si>
    <t>583-Р-81 Ризнар</t>
  </si>
  <si>
    <t>Заказы выполняются только после поступления полной или частичной оплаты.</t>
  </si>
  <si>
    <t>Минимальная сумма предоплаты - 500 руб., но не менее 50% от суммы заказа.</t>
  </si>
  <si>
    <t>Кроме суммы заказа, заказчик оплачивает почтовые расходы, которые выставляются наложенным платежом.</t>
  </si>
  <si>
    <r>
      <t xml:space="preserve">Просим обязательно указывать </t>
    </r>
    <r>
      <rPr>
        <b/>
        <sz val="10"/>
        <rFont val="Arial Cyr"/>
        <charset val="204"/>
      </rPr>
      <t>номер телефона</t>
    </r>
    <r>
      <rPr>
        <sz val="10"/>
        <rFont val="Arial Cyr"/>
        <charset val="204"/>
      </rPr>
      <t xml:space="preserve"> для согласования замены в случае остутствия заказанных позиций.</t>
    </r>
  </si>
  <si>
    <t>Рассылка луковиц гладиолусов будет проведена в марте - апреле, как только уйдет угроза заморозков.</t>
  </si>
  <si>
    <t>Отделение СБ РФ № 8592, г. Белгород</t>
  </si>
  <si>
    <t>Меценаты Столетия</t>
  </si>
  <si>
    <t>№</t>
  </si>
  <si>
    <t>3</t>
  </si>
  <si>
    <t>Черный Атом</t>
  </si>
  <si>
    <t>СГ, 23/10, ярко-оранжевые цветы с темно-красным пятном, призер выстовок, хор. Размножается</t>
  </si>
  <si>
    <t>459-С-93 Панасюк</t>
  </si>
  <si>
    <t>СГ, 21/10, Черно-красные цветки с тонкой серебристой окантовкой каждого лепестка</t>
  </si>
  <si>
    <t>510-С-2007 Кузнецов</t>
  </si>
  <si>
    <t>СГ, 20/9, 150 см, Кремово-жёлтый с красивой гофрировкой и защипами. Цветет обильно</t>
  </si>
  <si>
    <t>руб.</t>
  </si>
  <si>
    <t>Оплачено:</t>
  </si>
  <si>
    <t>Красный цвет ячейки - признак ошибки заполнения формы</t>
  </si>
  <si>
    <t>При получении посылки, кроме суммы заказа, заказчик оплачивает почтовые расходы.</t>
  </si>
  <si>
    <t>Адрес получателя: 308519, Белгородская область, Белгородский район, поселок</t>
  </si>
  <si>
    <t>Северный, улица Олимпийская, дом 8-Б, квартира 62</t>
  </si>
  <si>
    <t>Во избежание недоразумений, просим сообщить нам о проведенной оплате.</t>
  </si>
  <si>
    <t>Почтовые расходы будут включены в наложенный платеж.</t>
  </si>
  <si>
    <r>
      <t xml:space="preserve">Минимальное количество одинаковых луковиц (одного сорта одного разбора) в заказе - </t>
    </r>
    <r>
      <rPr>
        <b/>
        <sz val="10"/>
        <rFont val="Arial Cyr"/>
        <charset val="204"/>
      </rPr>
      <t>3 шт.</t>
    </r>
  </si>
  <si>
    <r>
      <t>Минимальная сумма заказа</t>
    </r>
    <r>
      <rPr>
        <sz val="10"/>
        <rFont val="Arial Cyr"/>
        <charset val="204"/>
      </rPr>
      <t xml:space="preserve"> - </t>
    </r>
    <r>
      <rPr>
        <b/>
        <sz val="10"/>
        <rFont val="Arial Cyr"/>
        <charset val="204"/>
      </rPr>
      <t>500 руб.</t>
    </r>
  </si>
  <si>
    <t>Розовый Фламинго</t>
  </si>
  <si>
    <t>Блу Маунтин</t>
  </si>
  <si>
    <t>Валхалле</t>
  </si>
  <si>
    <t>частичная предоплата</t>
  </si>
  <si>
    <r>
      <t></t>
    </r>
    <r>
      <rPr>
        <sz val="12"/>
        <rFont val="Arial Cyr"/>
        <family val="2"/>
        <charset val="204"/>
      </rPr>
      <t xml:space="preserve"> лишнее удалить</t>
    </r>
  </si>
  <si>
    <t>полная предоплата</t>
  </si>
  <si>
    <t>Корреспондентский счет № 3010 1810 1000 0000 0633</t>
  </si>
  <si>
    <t>Банк получателя: Отделение № 8592 Сбербанка России, г. Белгород, БИК 041403633</t>
  </si>
  <si>
    <t>Цветочное хозяйство "Людмила" напоминает, что любой живой товар (луковицы цветов) конечен. Поэтому при наступлении ситуации, когда заказано больше единиц товара чем имеется в наличии, в первую очередь будут выполняться заказы с полной предоплатой в порядке поступления предоплаты, и во вторую очередь - заказы с частичной предоплатой, также в порядке поступления частичной предоплаты.</t>
  </si>
  <si>
    <t>Цветочное хозяйство "Людмила" оставляет за собой право на изменение цен; на замену некоторых позиций на равноценные (по стоимости или по потребительским качествам) без предварительного уведомления; на разбивку заказа на несколько посылок по производственной необходимости.</t>
  </si>
  <si>
    <t>Цветочное хозяйство "Людмила" не несет ответственности за неисполнение или ненадлежащее исполнение своих обязательств в случаях форс-мажорных обстоятельств, а также за задержку доставки отправлений Почтой России или иной службой доставки.</t>
  </si>
  <si>
    <t>При невыкупе сделанного и доставленного в почтовое отделение заказа, с покупателя удерживается из сделанной им предоплаты стоимость пересылки данного заказа туда и обратно.</t>
  </si>
  <si>
    <t>Размещая заказ в Цветочном хозяйстве "Людмила" любым способом, Вы даете свое предварительное согласие на обработку и использование Ваших персональных данных согласно ст. 3 ФЗ «О персональных данных» от 27.07.2006г. (далее – «Закон») без ограничения срока действия. Согласно п. 5 ст. 21 Закона, настоящее согласие может быть отозвано только при условии письменного уведомления Цветочного хозяйства "Людмила" не менее чем за 180 дней до предполагаемой даты прекращения использования данных Цветочным хозяйством "Людмила".</t>
  </si>
  <si>
    <t>Обо всех изменениях и дополнениях, а также о введении дополнительных сезонных скидок, просим узнавать на нашем сайте: www.flowersbel.ru.</t>
  </si>
  <si>
    <t>Размещение заказа в Цветочном хозяйстве "Людмила" любым способом является подтверждением того, что Вы внимательно ознакомились со всеми условиями размещения, оплаты и доставки заказа, и полностью с ними согласны.</t>
  </si>
  <si>
    <t>Правила размещения заказа</t>
  </si>
  <si>
    <t>Оплата заказа</t>
  </si>
  <si>
    <t>Заказ принимается на исполнение после поступления предоплаты</t>
  </si>
  <si>
    <t>Предоплату можно провести следующими способами:</t>
  </si>
  <si>
    <t>Рассылка луковиц гладиолусов проводится весной, в конце марта - апреле, как только уйдет угроза заморозков.</t>
  </si>
  <si>
    <r>
      <t>1 разбор</t>
    </r>
    <r>
      <rPr>
        <sz val="9"/>
        <rFont val="Arial Cyr"/>
        <charset val="204"/>
      </rPr>
      <t xml:space="preserve"> - диаметр луковицы 3,2 см и более</t>
    </r>
  </si>
  <si>
    <r>
      <t>2 разбор</t>
    </r>
    <r>
      <rPr>
        <sz val="9"/>
        <rFont val="Arial Cyr"/>
        <charset val="204"/>
      </rPr>
      <t xml:space="preserve"> - диаметр луковицы 2,5 - 3,1 см</t>
    </r>
  </si>
  <si>
    <r>
      <t>3 разбор</t>
    </r>
    <r>
      <rPr>
        <sz val="9"/>
        <rFont val="Arial Cyr"/>
        <charset val="204"/>
      </rPr>
      <t xml:space="preserve"> - диаметр луковицы 1,5 - 2,4 см</t>
    </r>
  </si>
  <si>
    <r>
      <t>4 разбор</t>
    </r>
    <r>
      <rPr>
        <sz val="9"/>
        <rFont val="Arial Cyr"/>
        <charset val="204"/>
      </rPr>
      <t xml:space="preserve"> - диаметр луковицы 1,0 - 1,4 см</t>
    </r>
  </si>
  <si>
    <r>
      <t>Детка</t>
    </r>
    <r>
      <rPr>
        <sz val="9"/>
        <rFont val="Arial Cyr"/>
        <charset val="204"/>
      </rPr>
      <t xml:space="preserve"> - диаметр луковицы 0,9 см и менее</t>
    </r>
  </si>
  <si>
    <r>
      <t xml:space="preserve">Минимальное количество луковиц одного разбора одного сорта </t>
    </r>
    <r>
      <rPr>
        <b/>
        <sz val="10"/>
        <rFont val="Arial Cyr"/>
        <charset val="204"/>
      </rPr>
      <t>3 шт.</t>
    </r>
  </si>
  <si>
    <t>Калиоп (Caliope)</t>
  </si>
  <si>
    <r>
      <t xml:space="preserve">2. </t>
    </r>
    <r>
      <rPr>
        <b/>
        <sz val="10"/>
        <rFont val="Arial Cyr"/>
        <charset val="204"/>
      </rPr>
      <t>На карту Сбербанка России:</t>
    </r>
  </si>
  <si>
    <t>Муаровый Иней</t>
  </si>
  <si>
    <r>
      <t>Минимальная сумма заказа</t>
    </r>
    <r>
      <rPr>
        <sz val="10"/>
        <rFont val="Arial Cyr"/>
        <charset val="204"/>
      </rPr>
      <t xml:space="preserve"> </t>
    </r>
    <r>
      <rPr>
        <b/>
        <sz val="10"/>
        <rFont val="Arial Cyr"/>
        <charset val="204"/>
      </rPr>
      <t>1000 руб.</t>
    </r>
  </si>
  <si>
    <t>Хьюрон Кизесс (Huron Kisses)</t>
  </si>
  <si>
    <t>Луковицы высылаются Почтой России при условии полной или частичной предоплаты (50% от суммы заказа, но не менее 1000 руб.).</t>
  </si>
  <si>
    <t>Эмеральд Риппл (Emerald Ripple)</t>
  </si>
  <si>
    <r>
      <t xml:space="preserve">1. </t>
    </r>
    <r>
      <rPr>
        <b/>
        <sz val="10"/>
        <rFont val="Arial Cyr"/>
        <charset val="204"/>
      </rPr>
      <t>Банковским переводом</t>
    </r>
    <r>
      <rPr>
        <sz val="10"/>
        <rFont val="Arial Cyr"/>
        <charset val="204"/>
      </rPr>
      <t xml:space="preserve"> по реквизитам:</t>
    </r>
  </si>
  <si>
    <t>Получатель: Смирнова Светлана Викторовна</t>
  </si>
  <si>
    <t>Счет получателя: 4081 7810 0070 0004 1786</t>
  </si>
  <si>
    <t>№ карты 6762 8007 9029 4395 46</t>
  </si>
  <si>
    <r>
      <t xml:space="preserve">3. </t>
    </r>
    <r>
      <rPr>
        <b/>
        <sz val="10"/>
        <rFont val="Arial Cyr"/>
        <charset val="204"/>
      </rPr>
      <t>Почтовым переводом</t>
    </r>
    <r>
      <rPr>
        <sz val="10"/>
        <rFont val="Arial Cyr"/>
        <charset val="204"/>
      </rPr>
      <t xml:space="preserve"> по следующим реквизитам:</t>
    </r>
  </si>
  <si>
    <t>Телефоны для консультаций по самовывозу: +7-910-222-30-88</t>
  </si>
  <si>
    <t>Наш Сад</t>
  </si>
  <si>
    <t>Брызги Шампанского</t>
  </si>
  <si>
    <t>на луковицы гладиолусов урожая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</si>
</sst>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6" formatCode="#,##0&quot;р.&quot;"/>
    <numFmt numFmtId="167" formatCode="#,##0_ ;[Red]\-#,##0\ "/>
    <numFmt numFmtId="168" formatCode="0000"/>
  </numFmts>
  <fonts count="25" x14ac:knownFonts="1">
    <font>
      <sz val="10"/>
      <name val="Arial Cyr"/>
      <charset val="204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0"/>
      <color indexed="18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u/>
      <sz val="8"/>
      <name val="Arial Cyr"/>
      <charset val="204"/>
    </font>
    <font>
      <b/>
      <sz val="8"/>
      <name val="Arial Cyr"/>
      <charset val="204"/>
    </font>
    <font>
      <b/>
      <sz val="20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7"/>
      <name val="Arial Cyr"/>
      <charset val="204"/>
    </font>
    <font>
      <sz val="12"/>
      <name val="Wingdings"/>
      <charset val="2"/>
    </font>
    <font>
      <sz val="12"/>
      <name val="Arial Cyr"/>
      <family val="2"/>
      <charset val="204"/>
    </font>
    <font>
      <sz val="11"/>
      <name val="Arial Cyr"/>
      <charset val="204"/>
    </font>
    <font>
      <b/>
      <sz val="14"/>
      <name val="Arial Cyr"/>
      <charset val="204"/>
    </font>
    <font>
      <u/>
      <sz val="10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  <font>
      <b/>
      <sz val="28"/>
      <name val="Arial Cyr"/>
      <charset val="204"/>
    </font>
    <font>
      <b/>
      <sz val="16"/>
      <name val="Arial Cyr"/>
      <charset val="204"/>
    </font>
    <font>
      <sz val="12"/>
      <name val="Arial Cyr"/>
      <charset val="204"/>
    </font>
    <font>
      <u/>
      <sz val="10"/>
      <color theme="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267">
    <xf numFmtId="0" fontId="0" fillId="0" borderId="0" xfId="0"/>
    <xf numFmtId="0" fontId="5" fillId="0" borderId="0" xfId="0" applyFont="1" applyFill="1" applyAlignment="1" applyProtection="1">
      <alignment vertical="center"/>
    </xf>
    <xf numFmtId="49" fontId="5" fillId="0" borderId="0" xfId="0" applyNumberFormat="1" applyFont="1" applyFill="1" applyAlignment="1" applyProtection="1">
      <alignment vertical="center" wrapText="1"/>
    </xf>
    <xf numFmtId="1" fontId="5" fillId="0" borderId="0" xfId="0" applyNumberFormat="1" applyFont="1" applyFill="1" applyAlignment="1" applyProtection="1">
      <alignment horizontal="left" vertical="center"/>
    </xf>
    <xf numFmtId="166" fontId="5" fillId="0" borderId="0" xfId="0" applyNumberFormat="1" applyFont="1" applyFill="1" applyAlignment="1" applyProtection="1">
      <alignment horizontal="center" vertical="center"/>
    </xf>
    <xf numFmtId="0" fontId="6" fillId="0" borderId="0" xfId="1" applyFont="1" applyAlignment="1" applyProtection="1"/>
    <xf numFmtId="1" fontId="7" fillId="0" borderId="0" xfId="0" applyNumberFormat="1" applyFont="1" applyFill="1" applyAlignment="1" applyProtection="1">
      <alignment horizontal="left" vertical="center"/>
    </xf>
    <xf numFmtId="166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vertical="center"/>
    </xf>
    <xf numFmtId="49" fontId="2" fillId="0" borderId="0" xfId="0" applyNumberFormat="1" applyFont="1" applyFill="1" applyAlignment="1" applyProtection="1">
      <alignment vertical="center"/>
    </xf>
    <xf numFmtId="1" fontId="2" fillId="0" borderId="0" xfId="0" applyNumberFormat="1" applyFont="1" applyFill="1" applyAlignment="1" applyProtection="1">
      <alignment horizontal="left" vertical="center"/>
    </xf>
    <xf numFmtId="166" fontId="2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vertical="center"/>
    </xf>
    <xf numFmtId="1" fontId="8" fillId="0" borderId="0" xfId="0" applyNumberFormat="1" applyFont="1" applyFill="1" applyAlignment="1" applyProtection="1">
      <alignment horizontal="left" vertical="center"/>
    </xf>
    <xf numFmtId="166" fontId="8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49" fontId="2" fillId="0" borderId="0" xfId="0" applyNumberFormat="1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 applyProtection="1">
      <alignment vertical="center"/>
    </xf>
    <xf numFmtId="166" fontId="2" fillId="0" borderId="4" xfId="0" applyNumberFormat="1" applyFont="1" applyFill="1" applyBorder="1" applyAlignment="1" applyProtection="1">
      <alignment horizontal="center" vertical="center"/>
    </xf>
    <xf numFmtId="166" fontId="2" fillId="0" borderId="5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49" fontId="0" fillId="0" borderId="0" xfId="0" applyNumberFormat="1" applyFont="1" applyFill="1" applyAlignment="1" applyProtection="1">
      <alignment vertical="center" wrapText="1"/>
    </xf>
    <xf numFmtId="1" fontId="0" fillId="0" borderId="0" xfId="0" applyNumberFormat="1" applyFont="1" applyFill="1" applyAlignment="1" applyProtection="1">
      <alignment horizontal="left" vertical="center"/>
    </xf>
    <xf numFmtId="166" fontId="0" fillId="0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Fill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horizontal="left" vertical="center"/>
    </xf>
    <xf numFmtId="1" fontId="0" fillId="0" borderId="0" xfId="0" applyNumberFormat="1" applyFont="1" applyFill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49" fontId="0" fillId="0" borderId="0" xfId="0" applyNumberFormat="1" applyFill="1" applyAlignment="1" applyProtection="1">
      <alignment vertical="center"/>
    </xf>
    <xf numFmtId="0" fontId="2" fillId="0" borderId="1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left" vertical="center" wrapText="1"/>
    </xf>
    <xf numFmtId="1" fontId="2" fillId="0" borderId="4" xfId="0" applyNumberFormat="1" applyFont="1" applyFill="1" applyBorder="1" applyAlignment="1" applyProtection="1">
      <alignment horizontal="left" vertical="center"/>
    </xf>
    <xf numFmtId="49" fontId="6" fillId="0" borderId="4" xfId="1" applyNumberFormat="1" applyFont="1" applyFill="1" applyBorder="1" applyAlignment="1" applyProtection="1">
      <alignment vertical="center" wrapText="1"/>
    </xf>
    <xf numFmtId="49" fontId="2" fillId="0" borderId="4" xfId="1" applyNumberFormat="1" applyFont="1" applyFill="1" applyBorder="1" applyAlignment="1" applyProtection="1">
      <alignment horizontal="left" vertical="center" wrapText="1"/>
    </xf>
    <xf numFmtId="166" fontId="12" fillId="0" borderId="11" xfId="0" applyNumberFormat="1" applyFont="1" applyFill="1" applyBorder="1" applyAlignment="1" applyProtection="1">
      <alignment horizontal="center" vertical="center" wrapText="1"/>
    </xf>
    <xf numFmtId="166" fontId="12" fillId="0" borderId="1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/>
    </xf>
    <xf numFmtId="49" fontId="6" fillId="0" borderId="7" xfId="1" applyNumberFormat="1" applyFont="1" applyFill="1" applyBorder="1" applyAlignment="1" applyProtection="1">
      <alignment horizontal="left" vertical="center" wrapText="1"/>
    </xf>
    <xf numFmtId="49" fontId="6" fillId="0" borderId="8" xfId="1" applyNumberFormat="1" applyFont="1" applyFill="1" applyBorder="1" applyAlignment="1" applyProtection="1">
      <alignment horizontal="left" vertical="center" wrapText="1"/>
    </xf>
    <xf numFmtId="1" fontId="2" fillId="0" borderId="8" xfId="0" applyNumberFormat="1" applyFont="1" applyFill="1" applyBorder="1" applyAlignment="1" applyProtection="1">
      <alignment horizontal="left" vertical="center"/>
    </xf>
    <xf numFmtId="1" fontId="2" fillId="0" borderId="7" xfId="0" applyNumberFormat="1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left" vertical="center" wrapText="1"/>
    </xf>
    <xf numFmtId="1" fontId="2" fillId="0" borderId="9" xfId="0" applyNumberFormat="1" applyFont="1" applyFill="1" applyBorder="1" applyAlignment="1" applyProtection="1">
      <alignment horizontal="left" vertical="center"/>
    </xf>
    <xf numFmtId="166" fontId="2" fillId="0" borderId="9" xfId="0" applyNumberFormat="1" applyFont="1" applyFill="1" applyBorder="1" applyAlignment="1" applyProtection="1">
      <alignment horizontal="center" vertical="center"/>
    </xf>
    <xf numFmtId="166" fontId="2" fillId="0" borderId="15" xfId="0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49" fontId="2" fillId="0" borderId="7" xfId="1" applyNumberFormat="1" applyFont="1" applyFill="1" applyBorder="1" applyAlignment="1" applyProtection="1">
      <alignment horizontal="left" vertical="center" wrapTex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1" fontId="2" fillId="0" borderId="17" xfId="0" applyNumberFormat="1" applyFont="1" applyFill="1" applyBorder="1" applyAlignment="1" applyProtection="1">
      <alignment horizontal="left" vertical="center"/>
    </xf>
    <xf numFmtId="166" fontId="2" fillId="0" borderId="17" xfId="0" applyNumberFormat="1" applyFont="1" applyFill="1" applyBorder="1" applyAlignment="1" applyProtection="1">
      <alignment horizontal="center" vertical="center"/>
    </xf>
    <xf numFmtId="166" fontId="2" fillId="0" borderId="18" xfId="0" applyNumberFormat="1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</xf>
    <xf numFmtId="1" fontId="2" fillId="0" borderId="19" xfId="0" applyNumberFormat="1" applyFont="1" applyFill="1" applyBorder="1" applyAlignment="1" applyProtection="1">
      <alignment horizontal="left" vertical="center"/>
    </xf>
    <xf numFmtId="1" fontId="2" fillId="0" borderId="20" xfId="0" applyNumberFormat="1" applyFont="1" applyFill="1" applyBorder="1" applyAlignment="1" applyProtection="1">
      <alignment horizontal="left" vertical="center"/>
    </xf>
    <xf numFmtId="166" fontId="2" fillId="0" borderId="21" xfId="0" applyNumberFormat="1" applyFont="1" applyFill="1" applyBorder="1" applyAlignment="1" applyProtection="1">
      <alignment horizontal="center" vertical="center"/>
    </xf>
    <xf numFmtId="166" fontId="2" fillId="0" borderId="22" xfId="0" applyNumberFormat="1" applyFont="1" applyFill="1" applyBorder="1" applyAlignment="1" applyProtection="1">
      <alignment horizontal="center" vertical="center"/>
    </xf>
    <xf numFmtId="166" fontId="2" fillId="0" borderId="23" xfId="0" applyNumberFormat="1" applyFont="1" applyFill="1" applyBorder="1" applyAlignment="1" applyProtection="1">
      <alignment horizontal="center" vertical="center"/>
    </xf>
    <xf numFmtId="166" fontId="2" fillId="0" borderId="6" xfId="0" applyNumberFormat="1" applyFont="1" applyFill="1" applyBorder="1" applyAlignment="1" applyProtection="1">
      <alignment horizontal="center" vertical="center"/>
    </xf>
    <xf numFmtId="166" fontId="2" fillId="0" borderId="24" xfId="0" applyNumberFormat="1" applyFont="1" applyFill="1" applyBorder="1" applyAlignment="1" applyProtection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 vertical="center"/>
    </xf>
    <xf numFmtId="166" fontId="2" fillId="0" borderId="12" xfId="0" applyNumberFormat="1" applyFont="1" applyFill="1" applyBorder="1" applyAlignment="1" applyProtection="1">
      <alignment horizontal="center" vertical="center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vertical="center"/>
    </xf>
    <xf numFmtId="1" fontId="2" fillId="0" borderId="19" xfId="0" applyNumberFormat="1" applyFont="1" applyFill="1" applyBorder="1" applyAlignment="1" applyProtection="1">
      <alignment horizontal="left" vertical="center" wrapText="1"/>
    </xf>
    <xf numFmtId="1" fontId="2" fillId="0" borderId="25" xfId="0" applyNumberFormat="1" applyFont="1" applyFill="1" applyBorder="1" applyAlignment="1" applyProtection="1">
      <alignment horizontal="left" vertical="center"/>
    </xf>
    <xf numFmtId="1" fontId="2" fillId="0" borderId="20" xfId="0" applyNumberFormat="1" applyFont="1" applyFill="1" applyBorder="1" applyAlignment="1" applyProtection="1">
      <alignment horizontal="left" vertical="center" wrapText="1"/>
    </xf>
    <xf numFmtId="49" fontId="1" fillId="0" borderId="17" xfId="1" applyNumberFormat="1" applyFill="1" applyBorder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  <xf numFmtId="49" fontId="16" fillId="0" borderId="0" xfId="0" applyNumberFormat="1" applyFont="1" applyFill="1" applyAlignment="1" applyProtection="1">
      <alignment vertical="center" wrapText="1"/>
    </xf>
    <xf numFmtId="1" fontId="16" fillId="0" borderId="0" xfId="0" applyNumberFormat="1" applyFont="1" applyFill="1" applyAlignment="1" applyProtection="1">
      <alignment horizontal="center" vertical="center"/>
    </xf>
    <xf numFmtId="166" fontId="11" fillId="0" borderId="0" xfId="0" applyNumberFormat="1" applyFont="1" applyFill="1" applyAlignment="1" applyProtection="1">
      <alignment vertical="center"/>
    </xf>
    <xf numFmtId="166" fontId="16" fillId="0" borderId="0" xfId="0" applyNumberFormat="1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left" vertical="center"/>
    </xf>
    <xf numFmtId="49" fontId="12" fillId="2" borderId="0" xfId="0" applyNumberFormat="1" applyFont="1" applyFill="1" applyAlignment="1" applyProtection="1">
      <alignment vertical="center"/>
    </xf>
    <xf numFmtId="1" fontId="9" fillId="0" borderId="0" xfId="0" applyNumberFormat="1" applyFont="1" applyFill="1" applyAlignment="1" applyProtection="1">
      <alignment horizontal="center" vertical="center"/>
    </xf>
    <xf numFmtId="166" fontId="10" fillId="0" borderId="0" xfId="0" applyNumberFormat="1" applyFont="1" applyFill="1" applyAlignment="1" applyProtection="1">
      <alignment vertical="center"/>
    </xf>
    <xf numFmtId="166" fontId="9" fillId="0" borderId="0" xfId="0" applyNumberFormat="1" applyFont="1" applyFill="1" applyAlignment="1" applyProtection="1">
      <alignment horizontal="center" vertical="center"/>
    </xf>
    <xf numFmtId="49" fontId="12" fillId="3" borderId="0" xfId="0" applyNumberFormat="1" applyFont="1" applyFill="1" applyAlignment="1" applyProtection="1">
      <alignment vertical="center"/>
    </xf>
    <xf numFmtId="1" fontId="9" fillId="0" borderId="0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49" fontId="10" fillId="0" borderId="0" xfId="0" applyNumberFormat="1" applyFont="1" applyFill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vertical="center"/>
    </xf>
    <xf numFmtId="49" fontId="19" fillId="0" borderId="0" xfId="0" applyNumberFormat="1" applyFont="1" applyFill="1" applyAlignment="1" applyProtection="1">
      <alignment vertical="center"/>
    </xf>
    <xf numFmtId="1" fontId="19" fillId="0" borderId="0" xfId="0" applyNumberFormat="1" applyFont="1" applyFill="1" applyAlignment="1" applyProtection="1">
      <alignment horizontal="center" vertical="center"/>
    </xf>
    <xf numFmtId="166" fontId="20" fillId="0" borderId="0" xfId="0" applyNumberFormat="1" applyFont="1" applyFill="1" applyAlignment="1" applyProtection="1">
      <alignment vertical="center"/>
    </xf>
    <xf numFmtId="166" fontId="19" fillId="0" borderId="0" xfId="0" applyNumberFormat="1" applyFont="1" applyFill="1" applyAlignment="1" applyProtection="1">
      <alignment horizontal="center" vertical="center"/>
    </xf>
    <xf numFmtId="49" fontId="21" fillId="0" borderId="0" xfId="0" applyNumberFormat="1" applyFont="1" applyFill="1" applyBorder="1" applyAlignment="1" applyProtection="1">
      <alignment vertical="center"/>
    </xf>
    <xf numFmtId="0" fontId="21" fillId="0" borderId="0" xfId="0" applyFont="1" applyFill="1" applyAlignment="1" applyProtection="1">
      <alignment vertical="center"/>
    </xf>
    <xf numFmtId="166" fontId="22" fillId="0" borderId="0" xfId="0" applyNumberFormat="1" applyFont="1" applyFill="1" applyBorder="1" applyAlignment="1" applyProtection="1">
      <alignment horizontal="left" vertical="center"/>
    </xf>
    <xf numFmtId="0" fontId="22" fillId="0" borderId="0" xfId="0" applyFont="1" applyFill="1" applyAlignment="1" applyProtection="1">
      <alignment vertical="center"/>
    </xf>
    <xf numFmtId="49" fontId="20" fillId="0" borderId="0" xfId="0" applyNumberFormat="1" applyFont="1" applyFill="1" applyBorder="1" applyAlignment="1" applyProtection="1">
      <alignment vertical="center" wrapText="1"/>
    </xf>
    <xf numFmtId="1" fontId="19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Fill="1" applyAlignment="1" applyProtection="1">
      <alignment vertical="center"/>
    </xf>
    <xf numFmtId="49" fontId="19" fillId="0" borderId="0" xfId="0" applyNumberFormat="1" applyFont="1" applyFill="1" applyAlignment="1" applyProtection="1">
      <alignment vertical="center" wrapText="1"/>
    </xf>
    <xf numFmtId="1" fontId="12" fillId="0" borderId="24" xfId="0" applyNumberFormat="1" applyFont="1" applyFill="1" applyBorder="1" applyAlignment="1" applyProtection="1">
      <alignment horizontal="center" vertical="center" wrapText="1"/>
    </xf>
    <xf numFmtId="1" fontId="12" fillId="0" borderId="11" xfId="0" applyNumberFormat="1" applyFont="1" applyFill="1" applyBorder="1" applyAlignment="1" applyProtection="1">
      <alignment horizontal="center" vertical="center" wrapText="1"/>
    </xf>
    <xf numFmtId="1" fontId="12" fillId="0" borderId="12" xfId="0" applyNumberFormat="1" applyFont="1" applyFill="1" applyBorder="1" applyAlignment="1" applyProtection="1">
      <alignment horizontal="center" vertical="center" wrapText="1"/>
    </xf>
    <xf numFmtId="166" fontId="12" fillId="0" borderId="24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 wrapText="1"/>
    </xf>
    <xf numFmtId="1" fontId="13" fillId="0" borderId="1" xfId="0" applyNumberFormat="1" applyFont="1" applyFill="1" applyBorder="1" applyAlignment="1" applyProtection="1">
      <alignment horizontal="center" vertical="center" wrapText="1"/>
    </xf>
    <xf numFmtId="1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26" xfId="0" applyNumberFormat="1" applyFont="1" applyFill="1" applyBorder="1" applyAlignment="1" applyProtection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vertical="center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/>
      <protection locked="0"/>
    </xf>
    <xf numFmtId="1" fontId="0" fillId="2" borderId="4" xfId="0" applyNumberFormat="1" applyFont="1" applyFill="1" applyBorder="1" applyAlignment="1" applyProtection="1">
      <alignment horizontal="center" vertical="center"/>
      <protection locked="0"/>
    </xf>
    <xf numFmtId="1" fontId="0" fillId="2" borderId="5" xfId="0" applyNumberFormat="1" applyFont="1" applyFill="1" applyBorder="1" applyAlignment="1" applyProtection="1">
      <alignment horizontal="center" vertical="center"/>
      <protection locked="0"/>
    </xf>
    <xf numFmtId="166" fontId="12" fillId="0" borderId="27" xfId="0" applyNumberFormat="1" applyFont="1" applyFill="1" applyBorder="1" applyAlignment="1" applyProtection="1">
      <alignment vertical="center"/>
    </xf>
    <xf numFmtId="166" fontId="0" fillId="0" borderId="4" xfId="0" applyNumberFormat="1" applyFont="1" applyFill="1" applyBorder="1" applyAlignment="1" applyProtection="1">
      <alignment horizontal="center" vertical="center"/>
    </xf>
    <xf numFmtId="166" fontId="0" fillId="0" borderId="5" xfId="0" applyNumberFormat="1" applyFont="1" applyFill="1" applyBorder="1" applyAlignment="1" applyProtection="1">
      <alignment horizontal="center" vertical="center"/>
    </xf>
    <xf numFmtId="1" fontId="0" fillId="2" borderId="24" xfId="0" applyNumberFormat="1" applyFont="1" applyFill="1" applyBorder="1" applyAlignment="1" applyProtection="1">
      <alignment horizontal="center" vertical="center"/>
      <protection locked="0"/>
    </xf>
    <xf numFmtId="1" fontId="0" fillId="2" borderId="11" xfId="0" applyNumberFormat="1" applyFont="1" applyFill="1" applyBorder="1" applyAlignment="1" applyProtection="1">
      <alignment horizontal="center" vertical="center"/>
      <protection locked="0"/>
    </xf>
    <xf numFmtId="1" fontId="0" fillId="2" borderId="12" xfId="0" applyNumberFormat="1" applyFont="1" applyFill="1" applyBorder="1" applyAlignment="1" applyProtection="1">
      <alignment horizontal="center" vertical="center"/>
      <protection locked="0"/>
    </xf>
    <xf numFmtId="1" fontId="0" fillId="2" borderId="21" xfId="0" applyNumberFormat="1" applyFont="1" applyFill="1" applyBorder="1" applyAlignment="1" applyProtection="1">
      <alignment horizontal="center" vertical="center"/>
      <protection locked="0"/>
    </xf>
    <xf numFmtId="1" fontId="0" fillId="2" borderId="22" xfId="0" applyNumberFormat="1" applyFont="1" applyFill="1" applyBorder="1" applyAlignment="1" applyProtection="1">
      <alignment horizontal="center" vertical="center"/>
      <protection locked="0"/>
    </xf>
    <xf numFmtId="1" fontId="0" fillId="2" borderId="23" xfId="0" applyNumberFormat="1" applyFont="1" applyFill="1" applyBorder="1" applyAlignment="1" applyProtection="1">
      <alignment horizontal="center" vertical="center"/>
      <protection locked="0"/>
    </xf>
    <xf numFmtId="166" fontId="12" fillId="0" borderId="28" xfId="0" applyNumberFormat="1" applyFont="1" applyFill="1" applyBorder="1" applyAlignment="1" applyProtection="1">
      <alignment vertical="center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0" fillId="2" borderId="2" xfId="0" applyNumberFormat="1" applyFont="1" applyFill="1" applyBorder="1" applyAlignment="1" applyProtection="1">
      <alignment horizontal="center" vertical="center"/>
      <protection locked="0"/>
    </xf>
    <xf numFmtId="1" fontId="0" fillId="2" borderId="3" xfId="0" applyNumberFormat="1" applyFont="1" applyFill="1" applyBorder="1" applyAlignment="1" applyProtection="1">
      <alignment horizontal="center" vertical="center"/>
      <protection locked="0"/>
    </xf>
    <xf numFmtId="166" fontId="12" fillId="0" borderId="26" xfId="0" applyNumberFormat="1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6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Fill="1" applyAlignment="1" applyProtection="1">
      <alignment vertical="center"/>
    </xf>
    <xf numFmtId="0" fontId="0" fillId="0" borderId="0" xfId="0" applyFont="1"/>
    <xf numFmtId="166" fontId="12" fillId="0" borderId="0" xfId="0" applyNumberFormat="1" applyFont="1" applyFill="1" applyAlignment="1" applyProtection="1">
      <alignment vertical="center"/>
    </xf>
    <xf numFmtId="166" fontId="12" fillId="0" borderId="29" xfId="0" applyNumberFormat="1" applyFont="1" applyFill="1" applyBorder="1" applyAlignment="1" applyProtection="1">
      <alignment vertical="center"/>
    </xf>
    <xf numFmtId="0" fontId="0" fillId="0" borderId="16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18" fillId="0" borderId="19" xfId="1" applyFont="1" applyBorder="1" applyAlignment="1" applyProtection="1"/>
    <xf numFmtId="166" fontId="0" fillId="0" borderId="17" xfId="0" applyNumberFormat="1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166" fontId="0" fillId="0" borderId="8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166" fontId="0" fillId="0" borderId="7" xfId="0" applyNumberFormat="1" applyFont="1" applyFill="1" applyBorder="1" applyAlignment="1" applyProtection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18" fillId="0" borderId="25" xfId="1" applyFont="1" applyBorder="1" applyAlignment="1" applyProtection="1"/>
    <xf numFmtId="49" fontId="17" fillId="0" borderId="30" xfId="0" applyNumberFormat="1" applyFont="1" applyFill="1" applyBorder="1" applyAlignment="1" applyProtection="1">
      <alignment horizontal="left" vertical="center" wrapText="1"/>
    </xf>
    <xf numFmtId="1" fontId="17" fillId="0" borderId="16" xfId="0" applyNumberFormat="1" applyFont="1" applyFill="1" applyBorder="1" applyAlignment="1" applyProtection="1">
      <alignment horizontal="center" vertical="center"/>
    </xf>
    <xf numFmtId="1" fontId="17" fillId="0" borderId="17" xfId="0" applyNumberFormat="1" applyFont="1" applyFill="1" applyBorder="1" applyAlignment="1" applyProtection="1">
      <alignment horizontal="center" vertical="center"/>
    </xf>
    <xf numFmtId="1" fontId="17" fillId="0" borderId="18" xfId="0" applyNumberFormat="1" applyFont="1" applyFill="1" applyBorder="1" applyAlignment="1" applyProtection="1">
      <alignment horizontal="center" vertical="center"/>
    </xf>
    <xf numFmtId="166" fontId="17" fillId="5" borderId="30" xfId="0" applyNumberFormat="1" applyFont="1" applyFill="1" applyBorder="1" applyAlignment="1" applyProtection="1">
      <alignment vertical="center"/>
    </xf>
    <xf numFmtId="49" fontId="18" fillId="0" borderId="19" xfId="1" applyNumberFormat="1" applyFont="1" applyFill="1" applyBorder="1" applyAlignment="1" applyProtection="1">
      <alignment horizontal="left" vertical="center" wrapText="1"/>
    </xf>
    <xf numFmtId="49" fontId="18" fillId="0" borderId="20" xfId="1" applyNumberFormat="1" applyFont="1" applyFill="1" applyBorder="1" applyAlignment="1" applyProtection="1">
      <alignment vertical="center" wrapText="1"/>
    </xf>
    <xf numFmtId="166" fontId="0" fillId="0" borderId="31" xfId="0" applyNumberFormat="1" applyFont="1" applyFill="1" applyBorder="1" applyAlignment="1" applyProtection="1">
      <alignment horizontal="center" vertical="center"/>
    </xf>
    <xf numFmtId="166" fontId="0" fillId="0" borderId="32" xfId="0" applyNumberFormat="1" applyFont="1" applyFill="1" applyBorder="1" applyAlignment="1" applyProtection="1">
      <alignment horizontal="center" vertical="center"/>
    </xf>
    <xf numFmtId="0" fontId="18" fillId="0" borderId="33" xfId="1" applyFont="1" applyBorder="1" applyAlignment="1" applyProtection="1"/>
    <xf numFmtId="166" fontId="0" fillId="0" borderId="34" xfId="0" applyNumberFormat="1" applyFont="1" applyFill="1" applyBorder="1" applyAlignment="1" applyProtection="1">
      <alignment horizontal="center" vertical="center"/>
    </xf>
    <xf numFmtId="166" fontId="12" fillId="0" borderId="35" xfId="0" applyNumberFormat="1" applyFont="1" applyFill="1" applyBorder="1" applyAlignment="1" applyProtection="1">
      <alignment vertical="center"/>
    </xf>
    <xf numFmtId="166" fontId="12" fillId="0" borderId="36" xfId="0" applyNumberFormat="1" applyFont="1" applyFill="1" applyBorder="1" applyAlignment="1" applyProtection="1">
      <alignment vertical="center"/>
    </xf>
    <xf numFmtId="1" fontId="0" fillId="2" borderId="16" xfId="0" applyNumberFormat="1" applyFont="1" applyFill="1" applyBorder="1" applyAlignment="1" applyProtection="1">
      <alignment horizontal="center" vertical="center"/>
      <protection locked="0"/>
    </xf>
    <xf numFmtId="1" fontId="0" fillId="2" borderId="17" xfId="0" applyNumberFormat="1" applyFont="1" applyFill="1" applyBorder="1" applyAlignment="1" applyProtection="1">
      <alignment horizontal="center" vertical="center"/>
      <protection locked="0"/>
    </xf>
    <xf numFmtId="1" fontId="0" fillId="2" borderId="18" xfId="0" applyNumberFormat="1" applyFont="1" applyFill="1" applyBorder="1" applyAlignment="1" applyProtection="1">
      <alignment horizontal="center" vertical="center"/>
      <protection locked="0"/>
    </xf>
    <xf numFmtId="1" fontId="0" fillId="2" borderId="13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ont="1" applyFill="1" applyBorder="1" applyAlignment="1" applyProtection="1">
      <alignment horizontal="center" vertical="center"/>
      <protection locked="0"/>
    </xf>
    <xf numFmtId="1" fontId="0" fillId="2" borderId="37" xfId="0" applyNumberFormat="1" applyFont="1" applyFill="1" applyBorder="1" applyAlignment="1" applyProtection="1">
      <alignment horizontal="center" vertical="center"/>
      <protection locked="0"/>
    </xf>
    <xf numFmtId="166" fontId="12" fillId="0" borderId="38" xfId="0" applyNumberFormat="1" applyFont="1" applyFill="1" applyBorder="1" applyAlignment="1" applyProtection="1">
      <alignment vertical="center"/>
    </xf>
    <xf numFmtId="0" fontId="24" fillId="0" borderId="19" xfId="1" applyFont="1" applyBorder="1" applyAlignment="1" applyProtection="1"/>
    <xf numFmtId="49" fontId="11" fillId="0" borderId="24" xfId="0" applyNumberFormat="1" applyFont="1" applyFill="1" applyBorder="1" applyAlignment="1" applyProtection="1">
      <alignment horizontal="left" vertical="center" wrapText="1"/>
    </xf>
    <xf numFmtId="49" fontId="11" fillId="0" borderId="11" xfId="0" applyNumberFormat="1" applyFont="1" applyFill="1" applyBorder="1" applyAlignment="1" applyProtection="1">
      <alignment horizontal="left" vertical="center" wrapText="1"/>
    </xf>
    <xf numFmtId="49" fontId="11" fillId="0" borderId="12" xfId="0" applyNumberFormat="1" applyFont="1" applyFill="1" applyBorder="1" applyAlignment="1" applyProtection="1">
      <alignment horizontal="left" vertical="center" wrapText="1"/>
    </xf>
    <xf numFmtId="1" fontId="18" fillId="2" borderId="44" xfId="1" applyNumberFormat="1" applyFont="1" applyFill="1" applyBorder="1" applyAlignment="1" applyProtection="1">
      <alignment horizontal="left" vertical="center"/>
      <protection locked="0"/>
    </xf>
    <xf numFmtId="1" fontId="0" fillId="2" borderId="11" xfId="0" applyNumberFormat="1" applyFont="1" applyFill="1" applyBorder="1" applyAlignment="1" applyProtection="1">
      <alignment horizontal="left" vertical="center"/>
      <protection locked="0"/>
    </xf>
    <xf numFmtId="1" fontId="0" fillId="2" borderId="45" xfId="0" applyNumberFormat="1" applyFont="1" applyFill="1" applyBorder="1" applyAlignment="1" applyProtection="1">
      <alignment horizontal="left" vertical="center"/>
      <protection locked="0"/>
    </xf>
    <xf numFmtId="1" fontId="0" fillId="2" borderId="12" xfId="0" applyNumberFormat="1" applyFont="1" applyFill="1" applyBorder="1" applyAlignment="1" applyProtection="1">
      <alignment horizontal="left" vertical="center"/>
      <protection locked="0"/>
    </xf>
    <xf numFmtId="1" fontId="11" fillId="0" borderId="21" xfId="0" applyNumberFormat="1" applyFont="1" applyFill="1" applyBorder="1" applyAlignment="1" applyProtection="1">
      <alignment horizontal="center" vertical="center"/>
    </xf>
    <xf numFmtId="1" fontId="11" fillId="0" borderId="22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left" vertical="center"/>
    </xf>
    <xf numFmtId="0" fontId="5" fillId="4" borderId="2" xfId="0" applyFont="1" applyFill="1" applyBorder="1" applyAlignment="1" applyProtection="1">
      <alignment horizontal="left" vertical="center"/>
    </xf>
    <xf numFmtId="0" fontId="5" fillId="4" borderId="3" xfId="0" applyFont="1" applyFill="1" applyBorder="1" applyAlignment="1" applyProtection="1">
      <alignment horizontal="left" vertical="center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2" xfId="0" applyNumberFormat="1" applyFont="1" applyFill="1" applyBorder="1" applyAlignment="1" applyProtection="1">
      <alignment horizontal="center" vertical="center"/>
      <protection locked="0"/>
    </xf>
    <xf numFmtId="1" fontId="5" fillId="2" borderId="3" xfId="0" applyNumberFormat="1" applyFont="1" applyFill="1" applyBorder="1" applyAlignment="1" applyProtection="1">
      <alignment horizontal="center" vertical="center"/>
      <protection locked="0"/>
    </xf>
    <xf numFmtId="49" fontId="5" fillId="0" borderId="46" xfId="0" applyNumberFormat="1" applyFont="1" applyFill="1" applyBorder="1" applyAlignment="1" applyProtection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 wrapText="1"/>
    </xf>
    <xf numFmtId="49" fontId="5" fillId="0" borderId="48" xfId="0" applyNumberFormat="1" applyFont="1" applyFill="1" applyBorder="1" applyAlignment="1" applyProtection="1">
      <alignment horizontal="center" vertical="center" wrapText="1"/>
    </xf>
    <xf numFmtId="1" fontId="14" fillId="0" borderId="0" xfId="0" applyNumberFormat="1" applyFont="1" applyFill="1" applyBorder="1" applyAlignment="1" applyProtection="1">
      <alignment horizontal="center" vertical="center"/>
    </xf>
    <xf numFmtId="1" fontId="14" fillId="0" borderId="4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 wrapText="1"/>
    </xf>
    <xf numFmtId="0" fontId="11" fillId="0" borderId="22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horizontal="center" vertical="center"/>
    </xf>
    <xf numFmtId="49" fontId="11" fillId="0" borderId="23" xfId="0" applyNumberFormat="1" applyFont="1" applyFill="1" applyBorder="1" applyAlignment="1" applyProtection="1">
      <alignment horizontal="center" vertical="center" wrapText="1"/>
    </xf>
    <xf numFmtId="49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21" xfId="0" applyFont="1" applyFill="1" applyBorder="1" applyAlignment="1" applyProtection="1">
      <alignment horizontal="center" vertical="center"/>
    </xf>
    <xf numFmtId="0" fontId="12" fillId="0" borderId="24" xfId="0" applyFont="1" applyFill="1" applyBorder="1" applyAlignment="1" applyProtection="1">
      <alignment horizontal="center" vertical="center"/>
    </xf>
    <xf numFmtId="166" fontId="11" fillId="0" borderId="28" xfId="0" applyNumberFormat="1" applyFont="1" applyFill="1" applyBorder="1" applyAlignment="1" applyProtection="1">
      <alignment horizontal="center" vertical="center" wrapText="1"/>
    </xf>
    <xf numFmtId="166" fontId="11" fillId="0" borderId="29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left" vertical="center"/>
    </xf>
    <xf numFmtId="0" fontId="5" fillId="4" borderId="43" xfId="0" applyFont="1" applyFill="1" applyBorder="1" applyAlignment="1" applyProtection="1">
      <alignment horizontal="left" vertical="center"/>
    </xf>
    <xf numFmtId="0" fontId="5" fillId="4" borderId="17" xfId="0" applyFont="1" applyFill="1" applyBorder="1" applyAlignment="1" applyProtection="1">
      <alignment horizontal="left" vertical="center"/>
    </xf>
    <xf numFmtId="166" fontId="11" fillId="0" borderId="21" xfId="0" applyNumberFormat="1" applyFont="1" applyFill="1" applyBorder="1" applyAlignment="1" applyProtection="1">
      <alignment horizontal="center" vertical="center"/>
    </xf>
    <xf numFmtId="166" fontId="11" fillId="0" borderId="22" xfId="0" applyNumberFormat="1" applyFont="1" applyFill="1" applyBorder="1" applyAlignment="1" applyProtection="1">
      <alignment horizontal="center" vertical="center"/>
    </xf>
    <xf numFmtId="166" fontId="11" fillId="0" borderId="23" xfId="0" applyNumberFormat="1" applyFont="1" applyFill="1" applyBorder="1" applyAlignment="1" applyProtection="1">
      <alignment horizontal="center" vertical="center"/>
    </xf>
    <xf numFmtId="49" fontId="11" fillId="0" borderId="6" xfId="0" applyNumberFormat="1" applyFont="1" applyFill="1" applyBorder="1" applyAlignment="1" applyProtection="1">
      <alignment horizontal="left" vertical="center" wrapText="1"/>
    </xf>
    <xf numFmtId="49" fontId="11" fillId="0" borderId="4" xfId="0" applyNumberFormat="1" applyFont="1" applyFill="1" applyBorder="1" applyAlignment="1" applyProtection="1">
      <alignment horizontal="left" vertical="center" wrapText="1"/>
    </xf>
    <xf numFmtId="49" fontId="11" fillId="0" borderId="5" xfId="0" applyNumberFormat="1" applyFont="1" applyFill="1" applyBorder="1" applyAlignment="1" applyProtection="1">
      <alignment horizontal="left" vertical="center" wrapText="1"/>
    </xf>
    <xf numFmtId="167" fontId="22" fillId="0" borderId="19" xfId="0" applyNumberFormat="1" applyFont="1" applyFill="1" applyBorder="1" applyAlignment="1" applyProtection="1">
      <alignment horizontal="right" vertical="center"/>
    </xf>
    <xf numFmtId="167" fontId="22" fillId="0" borderId="32" xfId="0" applyNumberFormat="1" applyFont="1" applyFill="1" applyBorder="1" applyAlignment="1" applyProtection="1">
      <alignment horizontal="right" vertical="center"/>
    </xf>
    <xf numFmtId="0" fontId="22" fillId="0" borderId="0" xfId="0" applyFont="1" applyFill="1" applyAlignment="1" applyProtection="1">
      <alignment horizontal="left" vertical="center"/>
    </xf>
    <xf numFmtId="0" fontId="21" fillId="0" borderId="0" xfId="0" applyFont="1" applyFill="1" applyAlignment="1" applyProtection="1">
      <alignment horizontal="left" vertical="center"/>
    </xf>
    <xf numFmtId="1" fontId="0" fillId="2" borderId="32" xfId="0" applyNumberFormat="1" applyFont="1" applyFill="1" applyBorder="1" applyAlignment="1" applyProtection="1">
      <alignment horizontal="left" vertical="center"/>
      <protection locked="0"/>
    </xf>
    <xf numFmtId="1" fontId="0" fillId="2" borderId="4" xfId="0" applyNumberFormat="1" applyFont="1" applyFill="1" applyBorder="1" applyAlignment="1" applyProtection="1">
      <alignment horizontal="left" vertical="center"/>
      <protection locked="0"/>
    </xf>
    <xf numFmtId="1" fontId="0" fillId="2" borderId="19" xfId="0" applyNumberFormat="1" applyFont="1" applyFill="1" applyBorder="1" applyAlignment="1" applyProtection="1">
      <alignment horizontal="left" vertical="center"/>
      <protection locked="0"/>
    </xf>
    <xf numFmtId="1" fontId="0" fillId="2" borderId="5" xfId="0" applyNumberFormat="1" applyFont="1" applyFill="1" applyBorder="1" applyAlignment="1" applyProtection="1">
      <alignment horizontal="left" vertical="center"/>
      <protection locked="0"/>
    </xf>
    <xf numFmtId="1" fontId="0" fillId="2" borderId="41" xfId="0" applyNumberFormat="1" applyFont="1" applyFill="1" applyBorder="1" applyAlignment="1" applyProtection="1">
      <alignment horizontal="left" vertical="center"/>
      <protection locked="0"/>
    </xf>
    <xf numFmtId="1" fontId="0" fillId="2" borderId="22" xfId="0" applyNumberFormat="1" applyFont="1" applyFill="1" applyBorder="1" applyAlignment="1" applyProtection="1">
      <alignment horizontal="left" vertical="center"/>
      <protection locked="0"/>
    </xf>
    <xf numFmtId="1" fontId="0" fillId="2" borderId="42" xfId="0" applyNumberFormat="1" applyFont="1" applyFill="1" applyBorder="1" applyAlignment="1" applyProtection="1">
      <alignment horizontal="left" vertical="center"/>
      <protection locked="0"/>
    </xf>
    <xf numFmtId="1" fontId="0" fillId="2" borderId="23" xfId="0" applyNumberFormat="1" applyFont="1" applyFill="1" applyBorder="1" applyAlignment="1" applyProtection="1">
      <alignment horizontal="left" vertical="center"/>
      <protection locked="0"/>
    </xf>
    <xf numFmtId="168" fontId="21" fillId="0" borderId="4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Alignment="1" applyProtection="1">
      <alignment horizontal="right" vertical="center"/>
    </xf>
    <xf numFmtId="0" fontId="21" fillId="0" borderId="40" xfId="0" applyFont="1" applyFill="1" applyBorder="1" applyAlignment="1" applyProtection="1">
      <alignment horizontal="right" vertical="center"/>
    </xf>
    <xf numFmtId="49" fontId="11" fillId="0" borderId="21" xfId="0" applyNumberFormat="1" applyFont="1" applyFill="1" applyBorder="1" applyAlignment="1" applyProtection="1">
      <alignment horizontal="left" vertical="center" wrapText="1"/>
    </xf>
    <xf numFmtId="49" fontId="11" fillId="0" borderId="22" xfId="0" applyNumberFormat="1" applyFont="1" applyFill="1" applyBorder="1" applyAlignment="1" applyProtection="1">
      <alignment horizontal="left" vertical="center" wrapText="1"/>
    </xf>
    <xf numFmtId="49" fontId="11" fillId="0" borderId="23" xfId="0" applyNumberFormat="1" applyFont="1" applyFill="1" applyBorder="1" applyAlignment="1" applyProtection="1">
      <alignment horizontal="left" vertical="center" wrapText="1"/>
    </xf>
    <xf numFmtId="0" fontId="17" fillId="0" borderId="39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right" vertical="center"/>
    </xf>
    <xf numFmtId="0" fontId="22" fillId="0" borderId="40" xfId="0" applyFont="1" applyFill="1" applyBorder="1" applyAlignment="1" applyProtection="1">
      <alignment horizontal="right" vertical="center"/>
    </xf>
    <xf numFmtId="49" fontId="0" fillId="0" borderId="0" xfId="0" applyNumberFormat="1" applyFont="1" applyFill="1" applyAlignment="1" applyProtection="1">
      <alignment horizontal="left" vertical="center"/>
    </xf>
    <xf numFmtId="49" fontId="18" fillId="0" borderId="0" xfId="1" applyNumberFormat="1" applyFont="1" applyFill="1" applyAlignment="1" applyProtection="1">
      <alignment horizontal="left" vertical="center" wrapText="1"/>
    </xf>
    <xf numFmtId="0" fontId="18" fillId="0" borderId="0" xfId="1" applyFont="1" applyAlignment="1" applyProtection="1">
      <alignment horizontal="left"/>
    </xf>
    <xf numFmtId="0" fontId="0" fillId="0" borderId="0" xfId="0" applyFont="1" applyFill="1" applyAlignment="1" applyProtection="1">
      <alignment vertical="center" wrapText="1"/>
    </xf>
    <xf numFmtId="0" fontId="0" fillId="0" borderId="0" xfId="0" applyNumberFormat="1" applyFont="1" applyFill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vertical="center" wrapText="1"/>
    </xf>
    <xf numFmtId="0" fontId="12" fillId="4" borderId="1" xfId="0" applyFont="1" applyFill="1" applyBorder="1" applyAlignment="1" applyProtection="1">
      <alignment horizontal="left" vertical="center"/>
    </xf>
    <xf numFmtId="0" fontId="12" fillId="4" borderId="2" xfId="0" applyFont="1" applyFill="1" applyBorder="1" applyAlignment="1" applyProtection="1">
      <alignment horizontal="left" vertical="center"/>
    </xf>
    <xf numFmtId="0" fontId="12" fillId="4" borderId="3" xfId="0" applyFont="1" applyFill="1" applyBorder="1" applyAlignment="1" applyProtection="1">
      <alignment horizontal="left" vertical="center"/>
    </xf>
    <xf numFmtId="1" fontId="11" fillId="0" borderId="1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horizontal="left" vertical="center" wrapText="1"/>
    </xf>
    <xf numFmtId="49" fontId="11" fillId="0" borderId="22" xfId="0" applyNumberFormat="1" applyFont="1" applyFill="1" applyBorder="1" applyAlignment="1" applyProtection="1">
      <alignment horizontal="center" vertical="center" wrapText="1"/>
    </xf>
    <xf numFmtId="49" fontId="11" fillId="0" borderId="11" xfId="0" applyNumberFormat="1" applyFont="1" applyFill="1" applyBorder="1" applyAlignment="1" applyProtection="1">
      <alignment horizontal="center" vertical="center" wrapText="1"/>
    </xf>
    <xf numFmtId="166" fontId="11" fillId="0" borderId="22" xfId="0" applyNumberFormat="1" applyFont="1" applyFill="1" applyBorder="1" applyAlignment="1" applyProtection="1">
      <alignment horizontal="center" vertical="center" wrapText="1"/>
    </xf>
    <xf numFmtId="166" fontId="11" fillId="0" borderId="23" xfId="0" applyNumberFormat="1" applyFont="1" applyFill="1" applyBorder="1" applyAlignment="1" applyProtection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flowersbel.ru/index.php/4-pink-gladioli/gladioli-primadonna" TargetMode="External"/><Relationship Id="rId13" Type="http://schemas.openxmlformats.org/officeDocument/2006/relationships/hyperlink" Target="http://www.flowersbel.ru/index.php/8-blue-gladioli/gladioli-blue-bayou" TargetMode="External"/><Relationship Id="rId18" Type="http://schemas.openxmlformats.org/officeDocument/2006/relationships/hyperlink" Target="http://www.flowersbel.ru/index.php/0-white-green-gladioli/gladioli-huron-kisses" TargetMode="External"/><Relationship Id="rId26" Type="http://schemas.openxmlformats.org/officeDocument/2006/relationships/hyperlink" Target="https://www.flowersbel.ru/index.php/shop/gladioli/gladioli-nash-sad" TargetMode="External"/><Relationship Id="rId3" Type="http://schemas.openxmlformats.org/officeDocument/2006/relationships/hyperlink" Target="http://www.flowersbel.ru/index.php/0-white-green-gladioli/gladioli-emerald-ripple" TargetMode="External"/><Relationship Id="rId21" Type="http://schemas.openxmlformats.org/officeDocument/2006/relationships/hyperlink" Target="http://www.flowersbel.ru/index.php/0-white-green-gladioli/gladioli-matushka-zima" TargetMode="External"/><Relationship Id="rId7" Type="http://schemas.openxmlformats.org/officeDocument/2006/relationships/hyperlink" Target="http://www.flowersbel.ru/index.php/4-pink-gladioli/gladioli-boginya-lyubvi" TargetMode="External"/><Relationship Id="rId12" Type="http://schemas.openxmlformats.org/officeDocument/2006/relationships/hyperlink" Target="http://www.flowersbel.ru/index.php/7-lilac-purple-gladioli/gladioli-mama-ama" TargetMode="External"/><Relationship Id="rId17" Type="http://schemas.openxmlformats.org/officeDocument/2006/relationships/hyperlink" Target="http://www.flowersbel.ru/index.php/0-white-green-gladioli/gladioli-moskva-belokamennaya" TargetMode="External"/><Relationship Id="rId25" Type="http://schemas.openxmlformats.org/officeDocument/2006/relationships/hyperlink" Target="http://www.flowersbel.ru/index.php/7-lilac-purple-gladioli/gladioli-grad-kitezh" TargetMode="External"/><Relationship Id="rId2" Type="http://schemas.openxmlformats.org/officeDocument/2006/relationships/hyperlink" Target="mailto:info@flowersbel.ru" TargetMode="External"/><Relationship Id="rId16" Type="http://schemas.openxmlformats.org/officeDocument/2006/relationships/hyperlink" Target="http://www.flowersbel.ru/index.php/5-red-gladioli/gladioli-krasnaya-strela" TargetMode="External"/><Relationship Id="rId20" Type="http://schemas.openxmlformats.org/officeDocument/2006/relationships/hyperlink" Target="http://www.flowersbel.ru/index.php/0-white-green-gladioli/gladioli-millenium" TargetMode="External"/><Relationship Id="rId29" Type="http://schemas.openxmlformats.org/officeDocument/2006/relationships/hyperlink" Target="https://www.flowersbel.ru/index.php/shop/gladiolusy/gladioli-nechayannaya-radost" TargetMode="External"/><Relationship Id="rId1" Type="http://schemas.openxmlformats.org/officeDocument/2006/relationships/hyperlink" Target="http://www.flowersbel.ru/" TargetMode="External"/><Relationship Id="rId6" Type="http://schemas.openxmlformats.org/officeDocument/2006/relationships/hyperlink" Target="http://www.flowersbel.ru/index.php/2-orange-gladioli/gladioli-solvejga" TargetMode="External"/><Relationship Id="rId11" Type="http://schemas.openxmlformats.org/officeDocument/2006/relationships/hyperlink" Target="http://www.flowersbel.ru/index.php/6-crimson-gladioli/gladioli-malinovyj-zvon" TargetMode="External"/><Relationship Id="rId24" Type="http://schemas.openxmlformats.org/officeDocument/2006/relationships/hyperlink" Target="https://www.flowersbel.ru/index.php/shop/gladioli/gladioli-vozrozhdenie" TargetMode="External"/><Relationship Id="rId5" Type="http://schemas.openxmlformats.org/officeDocument/2006/relationships/hyperlink" Target="http://www.flowersbel.ru/index.php/2-orange-gladioli/gladioli-calliope" TargetMode="External"/><Relationship Id="rId15" Type="http://schemas.openxmlformats.org/officeDocument/2006/relationships/hyperlink" Target="http://www.flowersbel.ru/index.php/4-pink-gladioli/gladioli-russkaya-krasavitsa" TargetMode="External"/><Relationship Id="rId23" Type="http://schemas.openxmlformats.org/officeDocument/2006/relationships/hyperlink" Target="https://www.flowersbel.ru/index.php/shop/gladioli/gladioli-malika" TargetMode="External"/><Relationship Id="rId28" Type="http://schemas.openxmlformats.org/officeDocument/2006/relationships/hyperlink" Target="http://www.flowersbel.ru/index.php/1-yellow-cream-gladioli/gladioli-zolotoj-ulej" TargetMode="External"/><Relationship Id="rId10" Type="http://schemas.openxmlformats.org/officeDocument/2006/relationships/hyperlink" Target="http://www.flowersbel.ru/index.php/5-red-gladioli/gladioli-candy-cane" TargetMode="External"/><Relationship Id="rId19" Type="http://schemas.openxmlformats.org/officeDocument/2006/relationships/hyperlink" Target="https://www.flowersbel.ru/index.php/shop/gladioli/gladioli-muarovyj-inejhttps:/www.flowersbel.ru/index.php/shop/gladioli/gladioli-muarovyj-inej" TargetMode="External"/><Relationship Id="rId4" Type="http://schemas.openxmlformats.org/officeDocument/2006/relationships/hyperlink" Target="http://www.flowersbel.ru/index.php/1-yellow-cream-gladioli/gladioli-zolotaya-premera" TargetMode="External"/><Relationship Id="rId9" Type="http://schemas.openxmlformats.org/officeDocument/2006/relationships/hyperlink" Target="http://www.flowersbel.ru/index.php/5-red-gladioli/gladioli-bolshoe-iskushenie" TargetMode="External"/><Relationship Id="rId14" Type="http://schemas.openxmlformats.org/officeDocument/2006/relationships/hyperlink" Target="http://www.flowersbel.ru/index.php/9-smoky-brown-gladioli/tulip-smes-pdfvshshchdsh" TargetMode="External"/><Relationship Id="rId22" Type="http://schemas.openxmlformats.org/officeDocument/2006/relationships/hyperlink" Target="http://www.flowersbel.ru/index.php/8-blue-gladioli/gladioli-mondru-programm" TargetMode="External"/><Relationship Id="rId27" Type="http://schemas.openxmlformats.org/officeDocument/2006/relationships/hyperlink" Target="https://www.flowersbel.ru/index.php/shop/gladioli/gladioli-bryzgi-shampanskogo" TargetMode="External"/><Relationship Id="rId30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flowersbel.ru/Htmls/Gladioli/Catalog/03_Yellow/Nechayannaya_Radost.html" TargetMode="External"/><Relationship Id="rId13" Type="http://schemas.openxmlformats.org/officeDocument/2006/relationships/hyperlink" Target="http://flowersbel.ru/Htmls/Gladioli/Catalog/04_Orange/Yantarnaya_Baltika.html" TargetMode="External"/><Relationship Id="rId18" Type="http://schemas.openxmlformats.org/officeDocument/2006/relationships/hyperlink" Target="http://flowersbel.ru/Htmls/Gladioli/Catalog/06_Rose/Primadonna.html" TargetMode="External"/><Relationship Id="rId26" Type="http://schemas.openxmlformats.org/officeDocument/2006/relationships/hyperlink" Target="http://flowersbel.ru/Htmls/Gladioli/Catalog/09_Lilac/Grad_Kitej.html" TargetMode="External"/><Relationship Id="rId39" Type="http://schemas.openxmlformats.org/officeDocument/2006/relationships/hyperlink" Target="http://www.flowersbel.ru/" TargetMode="External"/><Relationship Id="rId3" Type="http://schemas.openxmlformats.org/officeDocument/2006/relationships/hyperlink" Target="http://flowersbel.ru/Htmls/Gladioli/Catalog/01_White/Moskva_Belokamennaya.html" TargetMode="External"/><Relationship Id="rId21" Type="http://schemas.openxmlformats.org/officeDocument/2006/relationships/hyperlink" Target="http://flowersbel.ru/Htmls/Gladioli/Catalog/07_Red/Dixiland.html" TargetMode="External"/><Relationship Id="rId34" Type="http://schemas.openxmlformats.org/officeDocument/2006/relationships/hyperlink" Target="http://flowersbel.ru/Htmls/Gladioli/Catalog/06_Rose/Lidiya.html" TargetMode="External"/><Relationship Id="rId42" Type="http://schemas.openxmlformats.org/officeDocument/2006/relationships/hyperlink" Target="http://www.flowersbel.ru/index.php/shop/gladioli/gladioli-metcenati-stoletiya" TargetMode="External"/><Relationship Id="rId7" Type="http://schemas.openxmlformats.org/officeDocument/2006/relationships/hyperlink" Target="http://flowersbel.ru/Htmls/Gladioli/Catalog/03_Yellow/Zolotoy_Uley.html" TargetMode="External"/><Relationship Id="rId12" Type="http://schemas.openxmlformats.org/officeDocument/2006/relationships/hyperlink" Target="http://flowersbel.ru/Htmls/Gladioli/Catalog/04_Orange/Solveyga.html" TargetMode="External"/><Relationship Id="rId17" Type="http://schemas.openxmlformats.org/officeDocument/2006/relationships/hyperlink" Target="http://flowersbel.ru/Htmls/Gladioli/Catalog/06_Rose/Malika.html" TargetMode="External"/><Relationship Id="rId25" Type="http://schemas.openxmlformats.org/officeDocument/2006/relationships/hyperlink" Target="http://flowersbel.ru/Htmls/Gladioli/Catalog/08_Raspberry/Hightstyle.html" TargetMode="External"/><Relationship Id="rId33" Type="http://schemas.openxmlformats.org/officeDocument/2006/relationships/hyperlink" Target="http://flowersbel.ru/Htmls/Gladioli/Catalog/02_Green/Blag_Zemledeletc.html" TargetMode="External"/><Relationship Id="rId38" Type="http://schemas.openxmlformats.org/officeDocument/2006/relationships/hyperlink" Target="http://flowersbel.ru/Htmls/Gladioli/Catalog/09_Lilac/Skazochny_Mir.html" TargetMode="External"/><Relationship Id="rId2" Type="http://schemas.openxmlformats.org/officeDocument/2006/relationships/hyperlink" Target="http://flowersbel.ru/Htmls/Gladioli/Catalog/01_White/Millenium.html" TargetMode="External"/><Relationship Id="rId16" Type="http://schemas.openxmlformats.org/officeDocument/2006/relationships/hyperlink" Target="http://flowersbel.ru/Htmls/Gladioli/Catalog/06_Rose/Contessa.html" TargetMode="External"/><Relationship Id="rId20" Type="http://schemas.openxmlformats.org/officeDocument/2006/relationships/hyperlink" Target="http://flowersbel.ru/Htmls/Gladioli/Catalog/07_Red/Bolshoe_Iskushenie.html" TargetMode="External"/><Relationship Id="rId29" Type="http://schemas.openxmlformats.org/officeDocument/2006/relationships/hyperlink" Target="http://flowersbel.ru/Htmls/Gladioli/Catalog/10_Blue/Blue_Beauty.html" TargetMode="External"/><Relationship Id="rId41" Type="http://schemas.openxmlformats.org/officeDocument/2006/relationships/hyperlink" Target="http://flowersbel.ru/Htmls/Gladioli/Catalog/07_Red/Black_Atom.html" TargetMode="External"/><Relationship Id="rId1" Type="http://schemas.openxmlformats.org/officeDocument/2006/relationships/hyperlink" Target="http://flowersbel.ru/Htmls/Gladioli/Catalog/01_White/Matushka_Zima.html" TargetMode="External"/><Relationship Id="rId6" Type="http://schemas.openxmlformats.org/officeDocument/2006/relationships/hyperlink" Target="http://flowersbel.ru/Htmls/Gladioli/Catalog/03_Yellow/Zolotaya_Premiera.html" TargetMode="External"/><Relationship Id="rId11" Type="http://schemas.openxmlformats.org/officeDocument/2006/relationships/hyperlink" Target="http://flowersbel.ru/Htmls/Gladioli/Catalog/04_Orange/Maya_Plisetskaya.html" TargetMode="External"/><Relationship Id="rId24" Type="http://schemas.openxmlformats.org/officeDocument/2006/relationships/hyperlink" Target="http://flowersbel.ru/Htmls/Gladioli/Catalog/08_Raspberry/Malinoviy_Zvon.html" TargetMode="External"/><Relationship Id="rId32" Type="http://schemas.openxmlformats.org/officeDocument/2006/relationships/hyperlink" Target="http://flowersbel.ru/Htmls/Gladioli/Catalog/11_Brown/Kashtanka.html" TargetMode="External"/><Relationship Id="rId37" Type="http://schemas.openxmlformats.org/officeDocument/2006/relationships/hyperlink" Target="http://flowersbel.ru/Htmls/Gladioli/Catalog/09_Lilac/Sirenevy_Vihr.html" TargetMode="External"/><Relationship Id="rId40" Type="http://schemas.openxmlformats.org/officeDocument/2006/relationships/hyperlink" Target="mailto:info@flowersbel.ru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://flowersbel.ru/Htmls/Gladioli/Catalog/03_Yellow/Jester.html" TargetMode="External"/><Relationship Id="rId15" Type="http://schemas.openxmlformats.org/officeDocument/2006/relationships/hyperlink" Target="http://flowersbel.ru/Htmls/Gladioli/Catalog/06_Rose/Boginya_Lubvi.html" TargetMode="External"/><Relationship Id="rId23" Type="http://schemas.openxmlformats.org/officeDocument/2006/relationships/hyperlink" Target="http://flowersbel.ru/Htmls/Gladioli/Catalog/08_Raspberry/Arina.html" TargetMode="External"/><Relationship Id="rId28" Type="http://schemas.openxmlformats.org/officeDocument/2006/relationships/hyperlink" Target="http://flowersbel.ru/Htmls/Gladioli/Catalog/10_Blue/Blue_Bayou.html" TargetMode="External"/><Relationship Id="rId36" Type="http://schemas.openxmlformats.org/officeDocument/2006/relationships/hyperlink" Target="http://flowersbel.ru/Htmls/Gladioli/Catalog/07_Red/Veer.html" TargetMode="External"/><Relationship Id="rId10" Type="http://schemas.openxmlformats.org/officeDocument/2006/relationships/hyperlink" Target="http://flowersbel.ru/Htmls/Gladioli/Catalog/04_Orange/Qween_Estradi.html" TargetMode="External"/><Relationship Id="rId19" Type="http://schemas.openxmlformats.org/officeDocument/2006/relationships/hyperlink" Target="http://flowersbel.ru/Htmls/Gladioli/Catalog/06_Rose/Russkaya_Krasavitsa.html" TargetMode="External"/><Relationship Id="rId31" Type="http://schemas.openxmlformats.org/officeDocument/2006/relationships/hyperlink" Target="http://flowersbel.ru/Htmls/Gladioli/Catalog/10_Blue/Mondru_Programm.html" TargetMode="External"/><Relationship Id="rId44" Type="http://schemas.openxmlformats.org/officeDocument/2006/relationships/hyperlink" Target="http://www.flowersbel.ru/index.php/shop/gladioli/tulip-smes-pdfvshshchdsh" TargetMode="External"/><Relationship Id="rId4" Type="http://schemas.openxmlformats.org/officeDocument/2006/relationships/hyperlink" Target="http://flowersbel.ru/Htmls/Gladioli/Catalog/02_Green/Emerald_Ripp.html" TargetMode="External"/><Relationship Id="rId9" Type="http://schemas.openxmlformats.org/officeDocument/2006/relationships/hyperlink" Target="http://flowersbel.ru/Htmls/Gladioli/Catalog/04_Orange/Calliope.html" TargetMode="External"/><Relationship Id="rId14" Type="http://schemas.openxmlformats.org/officeDocument/2006/relationships/hyperlink" Target="http://flowersbel.ru/Htmls/Gladioli/Catalog/05_Losos/Stryapuha.html" TargetMode="External"/><Relationship Id="rId22" Type="http://schemas.openxmlformats.org/officeDocument/2006/relationships/hyperlink" Target="http://flowersbel.ru/Htmls/Gladioli/Catalog/07_Red/Krasnaya_Strela.html" TargetMode="External"/><Relationship Id="rId27" Type="http://schemas.openxmlformats.org/officeDocument/2006/relationships/hyperlink" Target="http://flowersbel.ru/Htmls/Gladioli/Catalog/09_Lilac/Mama_Ama.html" TargetMode="External"/><Relationship Id="rId30" Type="http://schemas.openxmlformats.org/officeDocument/2006/relationships/hyperlink" Target="http://flowersbel.ru/Htmls/Gladioli/Catalog/10_Blue/Blue_Batterfly.html" TargetMode="External"/><Relationship Id="rId35" Type="http://schemas.openxmlformats.org/officeDocument/2006/relationships/hyperlink" Target="http://flowersbel.ru/Htmls/Gladioli/Catalog/06_Rose/Rose_Laguna.html" TargetMode="External"/><Relationship Id="rId43" Type="http://schemas.openxmlformats.org/officeDocument/2006/relationships/hyperlink" Target="http://www.flowersbel.ru/index.php/shop/gladioli/gladioli-valkhal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11"/>
  <sheetViews>
    <sheetView tabSelected="1" zoomScaleNormal="100" zoomScaleSheetLayoutView="100" workbookViewId="0">
      <selection activeCell="D12" sqref="D12:N12"/>
    </sheetView>
  </sheetViews>
  <sheetFormatPr defaultRowHeight="12.75" x14ac:dyDescent="0.2"/>
  <cols>
    <col min="1" max="1" width="3.85546875" style="41" customWidth="1"/>
    <col min="2" max="2" width="7.140625" style="41" customWidth="1"/>
    <col min="3" max="3" width="33.140625" style="34" customWidth="1"/>
    <col min="4" max="8" width="7.42578125" style="39" customWidth="1"/>
    <col min="9" max="9" width="13.28515625" style="155" customWidth="1"/>
    <col min="10" max="14" width="7.42578125" style="36" customWidth="1"/>
    <col min="15" max="16384" width="9.140625" style="25"/>
  </cols>
  <sheetData>
    <row r="1" spans="1:14" s="1" customFormat="1" ht="15.75" x14ac:dyDescent="0.2">
      <c r="A1" s="220" t="s">
        <v>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</row>
    <row r="2" spans="1:14" s="1" customFormat="1" ht="15.75" x14ac:dyDescent="0.2">
      <c r="A2" s="252" t="s">
        <v>34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</row>
    <row r="3" spans="1:14" ht="12.75" customHeight="1" x14ac:dyDescent="0.2">
      <c r="A3" s="251" t="s">
        <v>40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</row>
    <row r="4" spans="1:14" x14ac:dyDescent="0.2">
      <c r="A4" s="250" t="s">
        <v>5</v>
      </c>
      <c r="B4" s="250"/>
      <c r="C4" s="250"/>
      <c r="D4" s="250"/>
      <c r="E4" s="250"/>
      <c r="F4" s="250"/>
      <c r="G4" s="250"/>
      <c r="H4" s="250"/>
      <c r="I4" s="250"/>
      <c r="J4" s="250"/>
      <c r="K4" s="250"/>
      <c r="L4" s="250"/>
      <c r="M4" s="250"/>
      <c r="N4" s="250"/>
    </row>
    <row r="5" spans="1:14" x14ac:dyDescent="0.2">
      <c r="A5" s="250" t="s">
        <v>261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</row>
    <row r="6" spans="1:14" x14ac:dyDescent="0.2">
      <c r="A6" s="250" t="s">
        <v>76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</row>
    <row r="7" spans="1:14" s="108" customFormat="1" ht="8.25" x14ac:dyDescent="0.2">
      <c r="A7" s="107"/>
      <c r="C7" s="109"/>
      <c r="D7" s="110"/>
      <c r="E7" s="110"/>
      <c r="F7" s="110"/>
      <c r="G7" s="110"/>
      <c r="H7" s="110"/>
      <c r="I7" s="111"/>
      <c r="J7" s="112"/>
      <c r="K7" s="112"/>
      <c r="L7" s="112"/>
      <c r="M7" s="112"/>
      <c r="N7" s="112"/>
    </row>
    <row r="8" spans="1:14" s="114" customFormat="1" ht="35.25" x14ac:dyDescent="0.2">
      <c r="A8" s="232" t="s">
        <v>3</v>
      </c>
      <c r="B8" s="232"/>
      <c r="C8" s="232"/>
      <c r="D8" s="232"/>
      <c r="E8" s="232"/>
      <c r="F8" s="232"/>
      <c r="G8" s="232"/>
      <c r="H8" s="242" t="s">
        <v>205</v>
      </c>
      <c r="I8" s="242"/>
      <c r="J8" s="242"/>
      <c r="K8" s="243"/>
      <c r="L8" s="241"/>
      <c r="M8" s="241"/>
      <c r="N8" s="113"/>
    </row>
    <row r="9" spans="1:14" s="116" customFormat="1" ht="20.25" x14ac:dyDescent="0.2">
      <c r="A9" s="231" t="s">
        <v>264</v>
      </c>
      <c r="B9" s="231"/>
      <c r="C9" s="231"/>
      <c r="D9" s="231"/>
      <c r="E9" s="231"/>
      <c r="F9" s="231"/>
      <c r="G9" s="231"/>
      <c r="H9" s="248" t="s">
        <v>214</v>
      </c>
      <c r="I9" s="248"/>
      <c r="J9" s="248"/>
      <c r="K9" s="249"/>
      <c r="L9" s="229"/>
      <c r="M9" s="230"/>
      <c r="N9" s="115" t="s">
        <v>213</v>
      </c>
    </row>
    <row r="10" spans="1:14" s="108" customFormat="1" ht="8.25" x14ac:dyDescent="0.2">
      <c r="A10" s="107"/>
      <c r="C10" s="109"/>
      <c r="D10" s="110"/>
      <c r="E10" s="110"/>
      <c r="F10" s="110"/>
      <c r="G10" s="110"/>
      <c r="H10" s="110"/>
      <c r="I10" s="111"/>
      <c r="J10" s="112"/>
      <c r="K10" s="112"/>
      <c r="L10" s="112"/>
      <c r="M10" s="112"/>
      <c r="N10" s="112"/>
    </row>
    <row r="11" spans="1:14" ht="18.75" thickBot="1" x14ac:dyDescent="0.25">
      <c r="A11" s="247" t="s">
        <v>12</v>
      </c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</row>
    <row r="12" spans="1:14" ht="15" x14ac:dyDescent="0.2">
      <c r="A12" s="244" t="s">
        <v>16</v>
      </c>
      <c r="B12" s="245"/>
      <c r="C12" s="246"/>
      <c r="D12" s="237"/>
      <c r="E12" s="238"/>
      <c r="F12" s="238"/>
      <c r="G12" s="238"/>
      <c r="H12" s="238"/>
      <c r="I12" s="238"/>
      <c r="J12" s="238"/>
      <c r="K12" s="238"/>
      <c r="L12" s="238"/>
      <c r="M12" s="239"/>
      <c r="N12" s="240"/>
    </row>
    <row r="13" spans="1:14" ht="15" x14ac:dyDescent="0.2">
      <c r="A13" s="226" t="s">
        <v>39</v>
      </c>
      <c r="B13" s="227"/>
      <c r="C13" s="228"/>
      <c r="D13" s="233"/>
      <c r="E13" s="234"/>
      <c r="F13" s="234"/>
      <c r="G13" s="234"/>
      <c r="H13" s="234"/>
      <c r="I13" s="234"/>
      <c r="J13" s="234"/>
      <c r="K13" s="234"/>
      <c r="L13" s="234"/>
      <c r="M13" s="235"/>
      <c r="N13" s="236"/>
    </row>
    <row r="14" spans="1:14" ht="15" x14ac:dyDescent="0.2">
      <c r="A14" s="226" t="s">
        <v>14</v>
      </c>
      <c r="B14" s="227"/>
      <c r="C14" s="228"/>
      <c r="D14" s="233"/>
      <c r="E14" s="234"/>
      <c r="F14" s="234"/>
      <c r="G14" s="234"/>
      <c r="H14" s="234"/>
      <c r="I14" s="234"/>
      <c r="J14" s="234"/>
      <c r="K14" s="234"/>
      <c r="L14" s="234"/>
      <c r="M14" s="235"/>
      <c r="N14" s="236"/>
    </row>
    <row r="15" spans="1:14" ht="15.75" thickBot="1" x14ac:dyDescent="0.25">
      <c r="A15" s="190" t="s">
        <v>13</v>
      </c>
      <c r="B15" s="191"/>
      <c r="C15" s="192"/>
      <c r="D15" s="193"/>
      <c r="E15" s="194"/>
      <c r="F15" s="194"/>
      <c r="G15" s="194"/>
      <c r="H15" s="194"/>
      <c r="I15" s="194"/>
      <c r="J15" s="194"/>
      <c r="K15" s="194"/>
      <c r="L15" s="194"/>
      <c r="M15" s="195"/>
      <c r="N15" s="196"/>
    </row>
    <row r="16" spans="1:14" s="108" customFormat="1" ht="9" thickBot="1" x14ac:dyDescent="0.25">
      <c r="A16" s="107"/>
      <c r="B16" s="107"/>
      <c r="C16" s="117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</row>
    <row r="17" spans="1:14" s="119" customFormat="1" ht="16.5" thickBot="1" x14ac:dyDescent="0.25">
      <c r="A17" s="206" t="s">
        <v>38</v>
      </c>
      <c r="B17" s="207"/>
      <c r="C17" s="208"/>
      <c r="D17" s="203" t="s">
        <v>228</v>
      </c>
      <c r="E17" s="204"/>
      <c r="F17" s="204"/>
      <c r="G17" s="204"/>
      <c r="H17" s="204" t="s">
        <v>226</v>
      </c>
      <c r="I17" s="204"/>
      <c r="J17" s="205"/>
      <c r="K17" s="209" t="s">
        <v>227</v>
      </c>
      <c r="L17" s="210"/>
      <c r="M17" s="210"/>
      <c r="N17" s="210"/>
    </row>
    <row r="18" spans="1:14" s="108" customFormat="1" ht="9" thickBot="1" x14ac:dyDescent="0.25">
      <c r="A18" s="107"/>
      <c r="B18" s="107"/>
      <c r="C18" s="120"/>
      <c r="D18" s="110"/>
      <c r="E18" s="110"/>
      <c r="F18" s="110"/>
      <c r="G18" s="110"/>
      <c r="H18" s="110"/>
      <c r="I18" s="111"/>
      <c r="J18" s="112"/>
      <c r="K18" s="112"/>
      <c r="L18" s="112"/>
      <c r="M18" s="112"/>
      <c r="N18" s="112"/>
    </row>
    <row r="19" spans="1:14" s="20" customFormat="1" ht="15" x14ac:dyDescent="0.2">
      <c r="A19" s="216" t="s">
        <v>205</v>
      </c>
      <c r="B19" s="212" t="s">
        <v>22</v>
      </c>
      <c r="C19" s="214" t="s">
        <v>1</v>
      </c>
      <c r="D19" s="197" t="s">
        <v>3</v>
      </c>
      <c r="E19" s="198"/>
      <c r="F19" s="198"/>
      <c r="G19" s="198"/>
      <c r="H19" s="199"/>
      <c r="I19" s="218" t="s">
        <v>4</v>
      </c>
      <c r="J19" s="223" t="s">
        <v>2</v>
      </c>
      <c r="K19" s="224"/>
      <c r="L19" s="224"/>
      <c r="M19" s="224"/>
      <c r="N19" s="225"/>
    </row>
    <row r="20" spans="1:14" s="21" customFormat="1" ht="25.5" customHeight="1" thickBot="1" x14ac:dyDescent="0.25">
      <c r="A20" s="217"/>
      <c r="B20" s="213"/>
      <c r="C20" s="215"/>
      <c r="D20" s="121" t="s">
        <v>8</v>
      </c>
      <c r="E20" s="122" t="s">
        <v>7</v>
      </c>
      <c r="F20" s="122" t="s">
        <v>6</v>
      </c>
      <c r="G20" s="122" t="s">
        <v>37</v>
      </c>
      <c r="H20" s="123" t="s">
        <v>32</v>
      </c>
      <c r="I20" s="219"/>
      <c r="J20" s="124" t="s">
        <v>9</v>
      </c>
      <c r="K20" s="52" t="s">
        <v>10</v>
      </c>
      <c r="L20" s="52" t="s">
        <v>11</v>
      </c>
      <c r="M20" s="52" t="s">
        <v>37</v>
      </c>
      <c r="N20" s="53" t="s">
        <v>33</v>
      </c>
    </row>
    <row r="21" spans="1:14" s="130" customFormat="1" ht="9.75" thickBot="1" x14ac:dyDescent="0.25">
      <c r="A21" s="22">
        <v>1</v>
      </c>
      <c r="B21" s="54">
        <v>2</v>
      </c>
      <c r="C21" s="125" t="s">
        <v>206</v>
      </c>
      <c r="D21" s="126">
        <v>4</v>
      </c>
      <c r="E21" s="84">
        <v>5</v>
      </c>
      <c r="F21" s="84">
        <v>6</v>
      </c>
      <c r="G21" s="84">
        <v>7</v>
      </c>
      <c r="H21" s="127">
        <v>8</v>
      </c>
      <c r="I21" s="128">
        <v>9</v>
      </c>
      <c r="J21" s="129">
        <v>10</v>
      </c>
      <c r="K21" s="23">
        <v>11</v>
      </c>
      <c r="L21" s="23">
        <v>12</v>
      </c>
      <c r="M21" s="23">
        <v>13</v>
      </c>
      <c r="N21" s="24">
        <v>14</v>
      </c>
    </row>
    <row r="22" spans="1:14" ht="16.5" thickBot="1" x14ac:dyDescent="0.25">
      <c r="A22" s="200" t="s">
        <v>77</v>
      </c>
      <c r="B22" s="201"/>
      <c r="C22" s="201"/>
      <c r="D22" s="201"/>
      <c r="E22" s="201"/>
      <c r="F22" s="201"/>
      <c r="G22" s="201"/>
      <c r="H22" s="201"/>
      <c r="I22" s="201"/>
      <c r="J22" s="201"/>
      <c r="K22" s="201"/>
      <c r="L22" s="201"/>
      <c r="M22" s="201"/>
      <c r="N22" s="202"/>
    </row>
    <row r="23" spans="1:14" ht="12.75" customHeight="1" x14ac:dyDescent="0.2">
      <c r="A23" s="131"/>
      <c r="B23" s="132">
        <v>500</v>
      </c>
      <c r="C23" s="159" t="s">
        <v>23</v>
      </c>
      <c r="D23" s="133"/>
      <c r="E23" s="134"/>
      <c r="F23" s="134"/>
      <c r="G23" s="134"/>
      <c r="H23" s="135"/>
      <c r="I23" s="136">
        <f t="shared" ref="I23:I28" si="0">ROUND(D23,0)*J23+ROUND(E23,0)*K23+ROUND(F23,0)*L23+ROUND(H23,0)*N23+ROUND(G23,0)*M23</f>
        <v>0</v>
      </c>
      <c r="J23" s="177">
        <v>35</v>
      </c>
      <c r="K23" s="137">
        <v>30</v>
      </c>
      <c r="L23" s="137">
        <v>25</v>
      </c>
      <c r="M23" s="137">
        <v>15</v>
      </c>
      <c r="N23" s="138">
        <f t="shared" ref="N23:N28" si="1">L23</f>
        <v>25</v>
      </c>
    </row>
    <row r="24" spans="1:14" ht="12.75" customHeight="1" x14ac:dyDescent="0.2">
      <c r="A24" s="131"/>
      <c r="B24" s="132">
        <v>401</v>
      </c>
      <c r="C24" s="159" t="s">
        <v>68</v>
      </c>
      <c r="D24" s="133"/>
      <c r="E24" s="134"/>
      <c r="F24" s="134"/>
      <c r="G24" s="134"/>
      <c r="H24" s="135"/>
      <c r="I24" s="136">
        <f t="shared" si="0"/>
        <v>0</v>
      </c>
      <c r="J24" s="177">
        <v>35</v>
      </c>
      <c r="K24" s="137">
        <v>30</v>
      </c>
      <c r="L24" s="137">
        <v>25</v>
      </c>
      <c r="M24" s="137">
        <v>15</v>
      </c>
      <c r="N24" s="138">
        <f t="shared" si="1"/>
        <v>25</v>
      </c>
    </row>
    <row r="25" spans="1:14" ht="12.75" customHeight="1" x14ac:dyDescent="0.2">
      <c r="A25" s="131"/>
      <c r="B25" s="132">
        <v>400</v>
      </c>
      <c r="C25" s="174" t="s">
        <v>24</v>
      </c>
      <c r="D25" s="133"/>
      <c r="E25" s="134"/>
      <c r="F25" s="134"/>
      <c r="G25" s="134"/>
      <c r="H25" s="135"/>
      <c r="I25" s="136">
        <f t="shared" si="0"/>
        <v>0</v>
      </c>
      <c r="J25" s="177">
        <v>100</v>
      </c>
      <c r="K25" s="137">
        <v>80</v>
      </c>
      <c r="L25" s="137">
        <v>70</v>
      </c>
      <c r="M25" s="137">
        <v>60</v>
      </c>
      <c r="N25" s="138">
        <f t="shared" si="1"/>
        <v>70</v>
      </c>
    </row>
    <row r="26" spans="1:14" ht="12.75" customHeight="1" x14ac:dyDescent="0.2">
      <c r="A26" s="131"/>
      <c r="B26" s="132">
        <v>404</v>
      </c>
      <c r="C26" s="174" t="s">
        <v>262</v>
      </c>
      <c r="D26" s="133"/>
      <c r="E26" s="134"/>
      <c r="F26" s="134"/>
      <c r="G26" s="134"/>
      <c r="H26" s="135"/>
      <c r="I26" s="136">
        <f t="shared" si="0"/>
        <v>0</v>
      </c>
      <c r="J26" s="177">
        <v>80</v>
      </c>
      <c r="K26" s="137">
        <v>70</v>
      </c>
      <c r="L26" s="137">
        <v>60</v>
      </c>
      <c r="M26" s="137">
        <v>50</v>
      </c>
      <c r="N26" s="138">
        <f t="shared" si="1"/>
        <v>60</v>
      </c>
    </row>
    <row r="27" spans="1:14" ht="12.75" customHeight="1" x14ac:dyDescent="0.2">
      <c r="A27" s="131"/>
      <c r="B27" s="132">
        <v>401</v>
      </c>
      <c r="C27" s="174" t="s">
        <v>253</v>
      </c>
      <c r="D27" s="133"/>
      <c r="E27" s="134"/>
      <c r="F27" s="134"/>
      <c r="G27" s="134"/>
      <c r="H27" s="135"/>
      <c r="I27" s="136">
        <f t="shared" si="0"/>
        <v>0</v>
      </c>
      <c r="J27" s="177">
        <v>50</v>
      </c>
      <c r="K27" s="137">
        <v>45</v>
      </c>
      <c r="L27" s="137">
        <v>35</v>
      </c>
      <c r="M27" s="137">
        <v>30</v>
      </c>
      <c r="N27" s="138">
        <f t="shared" si="1"/>
        <v>35</v>
      </c>
    </row>
    <row r="28" spans="1:14" ht="13.5" thickBot="1" x14ac:dyDescent="0.25">
      <c r="A28" s="161"/>
      <c r="B28" s="162">
        <v>404</v>
      </c>
      <c r="C28" s="175" t="s">
        <v>255</v>
      </c>
      <c r="D28" s="139"/>
      <c r="E28" s="140"/>
      <c r="F28" s="140"/>
      <c r="G28" s="140"/>
      <c r="H28" s="141"/>
      <c r="I28" s="156">
        <f t="shared" si="0"/>
        <v>0</v>
      </c>
      <c r="J28" s="177">
        <v>35</v>
      </c>
      <c r="K28" s="137">
        <v>30</v>
      </c>
      <c r="L28" s="137">
        <v>25</v>
      </c>
      <c r="M28" s="163">
        <v>15</v>
      </c>
      <c r="N28" s="138">
        <f t="shared" si="1"/>
        <v>25</v>
      </c>
    </row>
    <row r="29" spans="1:14" ht="16.5" thickBot="1" x14ac:dyDescent="0.25">
      <c r="A29" s="200" t="s">
        <v>45</v>
      </c>
      <c r="B29" s="201"/>
      <c r="C29" s="201"/>
      <c r="D29" s="201"/>
      <c r="E29" s="201"/>
      <c r="F29" s="201"/>
      <c r="G29" s="201"/>
      <c r="H29" s="201"/>
      <c r="I29" s="201"/>
      <c r="J29" s="201"/>
      <c r="K29" s="201"/>
      <c r="L29" s="201"/>
      <c r="M29" s="201"/>
      <c r="N29" s="202"/>
    </row>
    <row r="30" spans="1:14" x14ac:dyDescent="0.2">
      <c r="A30" s="131"/>
      <c r="B30" s="132">
        <v>411</v>
      </c>
      <c r="C30" s="174" t="s">
        <v>263</v>
      </c>
      <c r="D30" s="133"/>
      <c r="E30" s="134"/>
      <c r="F30" s="134"/>
      <c r="G30" s="134"/>
      <c r="H30" s="135"/>
      <c r="I30" s="136">
        <f>ROUND(D30,0)*J30+ROUND(E30,0)*K30+ROUND(F30,0)*L30+ROUND(H30,0)*N30+ROUND(G30,0)*M30</f>
        <v>0</v>
      </c>
      <c r="J30" s="177">
        <v>80</v>
      </c>
      <c r="K30" s="137">
        <v>70</v>
      </c>
      <c r="L30" s="137">
        <v>60</v>
      </c>
      <c r="M30" s="137">
        <v>50</v>
      </c>
      <c r="N30" s="138">
        <v>60</v>
      </c>
    </row>
    <row r="31" spans="1:14" x14ac:dyDescent="0.2">
      <c r="A31" s="131"/>
      <c r="B31" s="132">
        <v>514</v>
      </c>
      <c r="C31" s="174" t="s">
        <v>26</v>
      </c>
      <c r="D31" s="133"/>
      <c r="E31" s="134"/>
      <c r="F31" s="134"/>
      <c r="G31" s="134"/>
      <c r="H31" s="135"/>
      <c r="I31" s="136">
        <f>ROUND(D31,0)*J31+ROUND(E31,0)*K31+ROUND(F31,0)*L31+ROUND(H31,0)*N31+ROUND(G31,0)*M31</f>
        <v>0</v>
      </c>
      <c r="J31" s="177">
        <v>50</v>
      </c>
      <c r="K31" s="137">
        <v>45</v>
      </c>
      <c r="L31" s="137">
        <v>35</v>
      </c>
      <c r="M31" s="137">
        <v>30</v>
      </c>
      <c r="N31" s="138">
        <f>L31</f>
        <v>35</v>
      </c>
    </row>
    <row r="32" spans="1:14" x14ac:dyDescent="0.2">
      <c r="A32" s="131"/>
      <c r="B32" s="132">
        <v>414</v>
      </c>
      <c r="C32" s="159" t="s">
        <v>27</v>
      </c>
      <c r="D32" s="133"/>
      <c r="E32" s="134"/>
      <c r="F32" s="134"/>
      <c r="G32" s="134"/>
      <c r="H32" s="135"/>
      <c r="I32" s="136">
        <f>ROUND(D32,0)*J32+ROUND(E32,0)*K32+ROUND(F32,0)*L32+ROUND(H32,0)*N32+ROUND(G32,0)*M32</f>
        <v>0</v>
      </c>
      <c r="J32" s="177">
        <v>35</v>
      </c>
      <c r="K32" s="137">
        <v>30</v>
      </c>
      <c r="L32" s="137">
        <v>25</v>
      </c>
      <c r="M32" s="137">
        <v>15</v>
      </c>
      <c r="N32" s="138">
        <f>L32</f>
        <v>25</v>
      </c>
    </row>
    <row r="33" spans="1:14" ht="13.5" thickBot="1" x14ac:dyDescent="0.25">
      <c r="A33" s="131"/>
      <c r="B33" s="132">
        <v>512</v>
      </c>
      <c r="C33" s="189" t="s">
        <v>46</v>
      </c>
      <c r="D33" s="133"/>
      <c r="E33" s="134"/>
      <c r="F33" s="134"/>
      <c r="G33" s="134"/>
      <c r="H33" s="135"/>
      <c r="I33" s="136">
        <f>ROUND(D33,0)*J33+ROUND(E33,0)*K33+ROUND(F33,0)*L33+ROUND(H33,0)*N33+ROUND(G33,0)*M33</f>
        <v>0</v>
      </c>
      <c r="J33" s="177">
        <v>80</v>
      </c>
      <c r="K33" s="137">
        <v>70</v>
      </c>
      <c r="L33" s="137">
        <v>60</v>
      </c>
      <c r="M33" s="137">
        <v>50</v>
      </c>
      <c r="N33" s="138">
        <v>60</v>
      </c>
    </row>
    <row r="34" spans="1:14" ht="16.5" thickBot="1" x14ac:dyDescent="0.25">
      <c r="A34" s="200" t="s">
        <v>44</v>
      </c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  <c r="M34" s="201"/>
      <c r="N34" s="202"/>
    </row>
    <row r="35" spans="1:14" ht="12.75" customHeight="1" x14ac:dyDescent="0.2">
      <c r="A35" s="166"/>
      <c r="B35" s="167">
        <v>425</v>
      </c>
      <c r="C35" s="168" t="s">
        <v>249</v>
      </c>
      <c r="D35" s="142"/>
      <c r="E35" s="143"/>
      <c r="F35" s="143"/>
      <c r="G35" s="143"/>
      <c r="H35" s="144"/>
      <c r="I35" s="145">
        <f>ROUND(D35,0)*J35+ROUND(E35,0)*K35+ROUND(F35,0)*L35+ROUND(H35,0)*N35+ROUND(G35,0)*M35</f>
        <v>0</v>
      </c>
      <c r="J35" s="176">
        <v>50</v>
      </c>
      <c r="K35" s="165">
        <v>45</v>
      </c>
      <c r="L35" s="165">
        <v>35</v>
      </c>
      <c r="M35" s="165">
        <v>30</v>
      </c>
      <c r="N35" s="138">
        <f>L35</f>
        <v>35</v>
      </c>
    </row>
    <row r="36" spans="1:14" ht="12.75" customHeight="1" thickBot="1" x14ac:dyDescent="0.25">
      <c r="A36" s="131"/>
      <c r="B36" s="132">
        <v>423</v>
      </c>
      <c r="C36" s="159" t="s">
        <v>28</v>
      </c>
      <c r="D36" s="133"/>
      <c r="E36" s="134"/>
      <c r="F36" s="134"/>
      <c r="G36" s="134"/>
      <c r="H36" s="135"/>
      <c r="I36" s="136">
        <f>ROUND(D36,0)*J36+ROUND(E36,0)*K36+ROUND(F36,0)*L36+ROUND(H36,0)*N36+ROUND(G36,0)*M36</f>
        <v>0</v>
      </c>
      <c r="J36" s="177">
        <v>50</v>
      </c>
      <c r="K36" s="137">
        <v>45</v>
      </c>
      <c r="L36" s="137">
        <v>35</v>
      </c>
      <c r="M36" s="137">
        <v>30</v>
      </c>
      <c r="N36" s="138">
        <f>L36</f>
        <v>35</v>
      </c>
    </row>
    <row r="37" spans="1:14" ht="16.5" thickBot="1" x14ac:dyDescent="0.25">
      <c r="A37" s="200" t="s">
        <v>50</v>
      </c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2"/>
    </row>
    <row r="38" spans="1:14" ht="16.5" thickBot="1" x14ac:dyDescent="0.25">
      <c r="A38" s="200" t="s">
        <v>43</v>
      </c>
      <c r="B38" s="201"/>
      <c r="C38" s="201"/>
      <c r="D38" s="221"/>
      <c r="E38" s="221"/>
      <c r="F38" s="221"/>
      <c r="G38" s="221"/>
      <c r="H38" s="221"/>
      <c r="I38" s="201"/>
      <c r="J38" s="201"/>
      <c r="K38" s="201"/>
      <c r="L38" s="201"/>
      <c r="M38" s="201"/>
      <c r="N38" s="202"/>
    </row>
    <row r="39" spans="1:14" ht="12.75" customHeight="1" x14ac:dyDescent="0.2">
      <c r="A39" s="166"/>
      <c r="B39" s="167">
        <v>543</v>
      </c>
      <c r="C39" s="168" t="s">
        <v>52</v>
      </c>
      <c r="D39" s="142"/>
      <c r="E39" s="143"/>
      <c r="F39" s="143"/>
      <c r="G39" s="143"/>
      <c r="H39" s="144"/>
      <c r="I39" s="180">
        <f>ROUND(D39,0)*J39+ROUND(E39,0)*K39+ROUND(F39,0)*L39+ROUND(H39,0)*N39+ROUND(G39,0)*M39</f>
        <v>0</v>
      </c>
      <c r="J39" s="176">
        <v>50</v>
      </c>
      <c r="K39" s="165">
        <v>45</v>
      </c>
      <c r="L39" s="165">
        <v>35</v>
      </c>
      <c r="M39" s="165">
        <v>30</v>
      </c>
      <c r="N39" s="138">
        <f>L39</f>
        <v>35</v>
      </c>
    </row>
    <row r="40" spans="1:14" ht="12.75" customHeight="1" x14ac:dyDescent="0.2">
      <c r="A40" s="131"/>
      <c r="B40" s="132">
        <v>545</v>
      </c>
      <c r="C40" s="159" t="s">
        <v>53</v>
      </c>
      <c r="D40" s="133"/>
      <c r="E40" s="134"/>
      <c r="F40" s="134"/>
      <c r="G40" s="134"/>
      <c r="H40" s="135"/>
      <c r="I40" s="181">
        <f>ROUND(D40,0)*J40+ROUND(E40,0)*K40+ROUND(F40,0)*L40+ROUND(H40,0)*N40+ROUND(G40,0)*M40</f>
        <v>0</v>
      </c>
      <c r="J40" s="177">
        <v>50</v>
      </c>
      <c r="K40" s="137">
        <v>45</v>
      </c>
      <c r="L40" s="137">
        <v>35</v>
      </c>
      <c r="M40" s="137">
        <v>30</v>
      </c>
      <c r="N40" s="138">
        <f>L40</f>
        <v>35</v>
      </c>
    </row>
    <row r="41" spans="1:14" ht="12.75" customHeight="1" x14ac:dyDescent="0.2">
      <c r="A41" s="131"/>
      <c r="B41" s="132">
        <v>543</v>
      </c>
      <c r="C41" s="159" t="s">
        <v>29</v>
      </c>
      <c r="D41" s="133"/>
      <c r="E41" s="134"/>
      <c r="F41" s="134"/>
      <c r="G41" s="134"/>
      <c r="H41" s="135"/>
      <c r="I41" s="181">
        <f>ROUND(D41,0)*J41+ROUND(E41,0)*K41+ROUND(F41,0)*L41+ROUND(H41,0)*N41+ROUND(G41,0)*M41</f>
        <v>0</v>
      </c>
      <c r="J41" s="177">
        <v>35</v>
      </c>
      <c r="K41" s="137">
        <v>30</v>
      </c>
      <c r="L41" s="137">
        <v>25</v>
      </c>
      <c r="M41" s="137">
        <v>15</v>
      </c>
      <c r="N41" s="138">
        <f>L41</f>
        <v>25</v>
      </c>
    </row>
    <row r="42" spans="1:14" s="164" customFormat="1" ht="12.75" customHeight="1" thickBot="1" x14ac:dyDescent="0.25">
      <c r="A42" s="131"/>
      <c r="B42" s="132">
        <v>540</v>
      </c>
      <c r="C42" s="159" t="s">
        <v>30</v>
      </c>
      <c r="D42" s="139"/>
      <c r="E42" s="140"/>
      <c r="F42" s="140"/>
      <c r="G42" s="140"/>
      <c r="H42" s="141"/>
      <c r="I42" s="181">
        <f>ROUND(D42,0)*J42+ROUND(E42,0)*K42+ROUND(F42,0)*L42+ROUND(H42,0)*N42+ROUND(G42,0)*M42</f>
        <v>0</v>
      </c>
      <c r="J42" s="177">
        <v>80</v>
      </c>
      <c r="K42" s="137">
        <v>70</v>
      </c>
      <c r="L42" s="137">
        <v>60</v>
      </c>
      <c r="M42" s="137">
        <v>50</v>
      </c>
      <c r="N42" s="138">
        <f>L42</f>
        <v>60</v>
      </c>
    </row>
    <row r="43" spans="1:14" ht="16.5" thickBot="1" x14ac:dyDescent="0.25">
      <c r="A43" s="200" t="s">
        <v>54</v>
      </c>
      <c r="B43" s="201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2"/>
    </row>
    <row r="44" spans="1:14" ht="12.75" customHeight="1" x14ac:dyDescent="0.2">
      <c r="A44" s="166"/>
      <c r="B44" s="167">
        <v>554</v>
      </c>
      <c r="C44" s="168" t="s">
        <v>55</v>
      </c>
      <c r="D44" s="185"/>
      <c r="E44" s="186"/>
      <c r="F44" s="186"/>
      <c r="G44" s="186"/>
      <c r="H44" s="187"/>
      <c r="I44" s="188">
        <f>ROUND(D44,0)*J44+ROUND(E44,0)*K44+ROUND(F44,0)*L44+ROUND(H44,0)*N44+ROUND(G44,0)*M44</f>
        <v>0</v>
      </c>
      <c r="J44" s="176">
        <v>55</v>
      </c>
      <c r="K44" s="165">
        <v>45</v>
      </c>
      <c r="L44" s="165">
        <v>35</v>
      </c>
      <c r="M44" s="165">
        <v>30</v>
      </c>
      <c r="N44" s="138">
        <f>L44</f>
        <v>35</v>
      </c>
    </row>
    <row r="45" spans="1:14" ht="12.75" customHeight="1" x14ac:dyDescent="0.2">
      <c r="A45" s="131"/>
      <c r="B45" s="132">
        <v>455</v>
      </c>
      <c r="C45" s="159" t="s">
        <v>88</v>
      </c>
      <c r="D45" s="133"/>
      <c r="E45" s="134"/>
      <c r="F45" s="134"/>
      <c r="G45" s="134"/>
      <c r="H45" s="135"/>
      <c r="I45" s="181">
        <f>ROUND(D45,0)*J45+ROUND(E45,0)*K45+ROUND(F45,0)*L45+ROUND(H45,0)*N45+ROUND(G45,0)*M45</f>
        <v>0</v>
      </c>
      <c r="J45" s="177">
        <v>80</v>
      </c>
      <c r="K45" s="137">
        <v>70</v>
      </c>
      <c r="L45" s="137">
        <v>60</v>
      </c>
      <c r="M45" s="137">
        <v>50</v>
      </c>
      <c r="N45" s="138">
        <f>L45</f>
        <v>60</v>
      </c>
    </row>
    <row r="46" spans="1:14" ht="12.75" customHeight="1" thickBot="1" x14ac:dyDescent="0.25">
      <c r="A46" s="131"/>
      <c r="B46" s="132">
        <v>555</v>
      </c>
      <c r="C46" s="159" t="s">
        <v>56</v>
      </c>
      <c r="D46" s="182"/>
      <c r="E46" s="183"/>
      <c r="F46" s="183"/>
      <c r="G46" s="183"/>
      <c r="H46" s="184"/>
      <c r="I46" s="181">
        <f>ROUND(D46,0)*J46+ROUND(E46,0)*K46+ROUND(F46,0)*L46+ROUND(H46,0)*N46+ROUND(G46,0)*M46</f>
        <v>0</v>
      </c>
      <c r="J46" s="177">
        <v>40</v>
      </c>
      <c r="K46" s="137">
        <v>35</v>
      </c>
      <c r="L46" s="137">
        <v>30</v>
      </c>
      <c r="M46" s="137">
        <v>25</v>
      </c>
      <c r="N46" s="138">
        <f>L46</f>
        <v>30</v>
      </c>
    </row>
    <row r="47" spans="1:14" ht="16.5" thickBot="1" x14ac:dyDescent="0.25">
      <c r="A47" s="200" t="s">
        <v>57</v>
      </c>
      <c r="B47" s="201"/>
      <c r="C47" s="201"/>
      <c r="D47" s="222"/>
      <c r="E47" s="222"/>
      <c r="F47" s="222"/>
      <c r="G47" s="222"/>
      <c r="H47" s="222"/>
      <c r="I47" s="201"/>
      <c r="J47" s="201"/>
      <c r="K47" s="201"/>
      <c r="L47" s="201"/>
      <c r="M47" s="201"/>
      <c r="N47" s="202"/>
    </row>
    <row r="48" spans="1:14" ht="12.75" customHeight="1" x14ac:dyDescent="0.2">
      <c r="A48" s="131"/>
      <c r="B48" s="132">
        <v>566</v>
      </c>
      <c r="C48" s="159" t="s">
        <v>90</v>
      </c>
      <c r="D48" s="133"/>
      <c r="E48" s="134"/>
      <c r="F48" s="134"/>
      <c r="G48" s="134"/>
      <c r="H48" s="135"/>
      <c r="I48" s="136">
        <f>ROUND(D48,0)*J48+ROUND(E48,0)*K48+ROUND(F48,0)*L48+ROUND(H48,0)*N48+ROUND(G48,0)*M48</f>
        <v>0</v>
      </c>
      <c r="J48" s="177">
        <v>55</v>
      </c>
      <c r="K48" s="137">
        <v>45</v>
      </c>
      <c r="L48" s="137">
        <v>35</v>
      </c>
      <c r="M48" s="137">
        <v>30</v>
      </c>
      <c r="N48" s="138">
        <f>L48</f>
        <v>35</v>
      </c>
    </row>
    <row r="49" spans="1:14" ht="13.5" thickBot="1" x14ac:dyDescent="0.25">
      <c r="A49" s="131"/>
      <c r="B49" s="132">
        <v>566</v>
      </c>
      <c r="C49" s="159" t="s">
        <v>60</v>
      </c>
      <c r="D49" s="133"/>
      <c r="E49" s="134"/>
      <c r="F49" s="134"/>
      <c r="G49" s="134"/>
      <c r="H49" s="135"/>
      <c r="I49" s="136">
        <f>ROUND(D49,0)*J49+ROUND(E49,0)*K49+ROUND(F49,0)*L49+ROUND(H49,0)*N49+ROUND(G49,0)*M49</f>
        <v>0</v>
      </c>
      <c r="J49" s="177">
        <v>45</v>
      </c>
      <c r="K49" s="137">
        <v>40</v>
      </c>
      <c r="L49" s="137">
        <v>35</v>
      </c>
      <c r="M49" s="137">
        <v>25</v>
      </c>
      <c r="N49" s="138">
        <f>L49</f>
        <v>35</v>
      </c>
    </row>
    <row r="50" spans="1:14" ht="16.5" thickBot="1" x14ac:dyDescent="0.25">
      <c r="A50" s="200" t="s">
        <v>58</v>
      </c>
      <c r="B50" s="201"/>
      <c r="C50" s="201"/>
      <c r="D50" s="201"/>
      <c r="E50" s="201"/>
      <c r="F50" s="201"/>
      <c r="G50" s="201"/>
      <c r="H50" s="201"/>
      <c r="I50" s="201"/>
      <c r="J50" s="201"/>
      <c r="K50" s="201"/>
      <c r="L50" s="201"/>
      <c r="M50" s="201"/>
      <c r="N50" s="202"/>
    </row>
    <row r="51" spans="1:14" x14ac:dyDescent="0.2">
      <c r="A51" s="131"/>
      <c r="B51" s="132">
        <v>477</v>
      </c>
      <c r="C51" s="159" t="s">
        <v>62</v>
      </c>
      <c r="D51" s="133"/>
      <c r="E51" s="134"/>
      <c r="F51" s="134"/>
      <c r="G51" s="134"/>
      <c r="H51" s="135"/>
      <c r="I51" s="136">
        <f>ROUND(D51,0)*J51+ROUND(E51,0)*K51+ROUND(F51,0)*L51+ROUND(H51,0)*N51+ROUND(G51,0)*M51</f>
        <v>0</v>
      </c>
      <c r="J51" s="177">
        <v>50</v>
      </c>
      <c r="K51" s="137">
        <v>45</v>
      </c>
      <c r="L51" s="137">
        <v>35</v>
      </c>
      <c r="M51" s="137">
        <v>30</v>
      </c>
      <c r="N51" s="138">
        <f>L51</f>
        <v>35</v>
      </c>
    </row>
    <row r="52" spans="1:14" ht="13.5" thickBot="1" x14ac:dyDescent="0.25">
      <c r="A52" s="131"/>
      <c r="B52" s="132">
        <v>476</v>
      </c>
      <c r="C52" s="159" t="s">
        <v>63</v>
      </c>
      <c r="D52" s="133"/>
      <c r="E52" s="134"/>
      <c r="F52" s="134"/>
      <c r="G52" s="134"/>
      <c r="H52" s="135"/>
      <c r="I52" s="136">
        <f>ROUND(D52,0)*J52+ROUND(E52,0)*K52+ROUND(F52,0)*L52+ROUND(H52,0)*N52+ROUND(G52,0)*M52</f>
        <v>0</v>
      </c>
      <c r="J52" s="177">
        <v>55</v>
      </c>
      <c r="K52" s="137">
        <v>45</v>
      </c>
      <c r="L52" s="137">
        <v>35</v>
      </c>
      <c r="M52" s="137">
        <v>30</v>
      </c>
      <c r="N52" s="138">
        <f>L52</f>
        <v>35</v>
      </c>
    </row>
    <row r="53" spans="1:14" ht="16.5" thickBot="1" x14ac:dyDescent="0.25">
      <c r="A53" s="200" t="s">
        <v>42</v>
      </c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2"/>
    </row>
    <row r="54" spans="1:14" ht="12.75" customHeight="1" x14ac:dyDescent="0.2">
      <c r="A54" s="166"/>
      <c r="B54" s="167">
        <v>485</v>
      </c>
      <c r="C54" s="168" t="s">
        <v>72</v>
      </c>
      <c r="D54" s="142"/>
      <c r="E54" s="143"/>
      <c r="F54" s="143"/>
      <c r="G54" s="143"/>
      <c r="H54" s="144"/>
      <c r="I54" s="145">
        <f>ROUND(D54,0)*J54+ROUND(E54,0)*K54+ROUND(F54,0)*L54+ROUND(H54,0)*N54+ROUND(G54,0)*M54</f>
        <v>0</v>
      </c>
      <c r="J54" s="177">
        <v>45</v>
      </c>
      <c r="K54" s="137">
        <v>40</v>
      </c>
      <c r="L54" s="137">
        <v>35</v>
      </c>
      <c r="M54" s="165">
        <v>25</v>
      </c>
      <c r="N54" s="138">
        <f>L54</f>
        <v>35</v>
      </c>
    </row>
    <row r="55" spans="1:14" ht="13.5" thickBot="1" x14ac:dyDescent="0.25">
      <c r="A55" s="131"/>
      <c r="B55" s="132">
        <v>583</v>
      </c>
      <c r="C55" s="159" t="s">
        <v>74</v>
      </c>
      <c r="D55" s="133"/>
      <c r="E55" s="134"/>
      <c r="F55" s="134"/>
      <c r="G55" s="134"/>
      <c r="H55" s="135"/>
      <c r="I55" s="136">
        <f>ROUND(D55,0)*J55+ROUND(E55,0)*K55+ROUND(F55,0)*L55+ROUND(H55,0)*N55+ROUND(G55,0)*M55</f>
        <v>0</v>
      </c>
      <c r="J55" s="177">
        <v>45</v>
      </c>
      <c r="K55" s="137">
        <v>40</v>
      </c>
      <c r="L55" s="137">
        <v>35</v>
      </c>
      <c r="M55" s="137">
        <v>25</v>
      </c>
      <c r="N55" s="138">
        <f>L55</f>
        <v>35</v>
      </c>
    </row>
    <row r="56" spans="1:14" ht="16.5" thickBot="1" x14ac:dyDescent="0.25">
      <c r="A56" s="200" t="s">
        <v>41</v>
      </c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2"/>
    </row>
    <row r="57" spans="1:14" ht="13.5" thickBot="1" x14ac:dyDescent="0.25">
      <c r="A57" s="131"/>
      <c r="B57" s="132">
        <v>499</v>
      </c>
      <c r="C57" s="159" t="s">
        <v>251</v>
      </c>
      <c r="D57" s="133"/>
      <c r="E57" s="134"/>
      <c r="F57" s="134"/>
      <c r="G57" s="134"/>
      <c r="H57" s="135"/>
      <c r="I57" s="136">
        <f>ROUND(D57,0)*J57+ROUND(E57,0)*K57+ROUND(F57,0)*L57+ROUND(H57,0)*N57+ROUND(G57,0)*M57</f>
        <v>0</v>
      </c>
      <c r="J57" s="177">
        <v>45</v>
      </c>
      <c r="K57" s="137">
        <v>40</v>
      </c>
      <c r="L57" s="137">
        <v>35</v>
      </c>
      <c r="M57" s="137">
        <v>25</v>
      </c>
      <c r="N57" s="138">
        <f>L57</f>
        <v>35</v>
      </c>
    </row>
    <row r="58" spans="1:14" ht="16.5" thickBot="1" x14ac:dyDescent="0.25">
      <c r="A58" s="200" t="s">
        <v>59</v>
      </c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2"/>
    </row>
    <row r="59" spans="1:14" ht="12.75" customHeight="1" thickBot="1" x14ac:dyDescent="0.25">
      <c r="A59" s="157"/>
      <c r="B59" s="158"/>
      <c r="C59" s="178" t="s">
        <v>91</v>
      </c>
      <c r="D59" s="146"/>
      <c r="E59" s="147"/>
      <c r="F59" s="147"/>
      <c r="G59" s="147"/>
      <c r="H59" s="148"/>
      <c r="I59" s="149">
        <f>ROUND(D59,0)*J59+ROUND(E59,0)*K59+ROUND(F59,0)*L59+ROUND(H59,0)*N59+ROUND(G59,0)*M59</f>
        <v>0</v>
      </c>
      <c r="J59" s="179">
        <v>30</v>
      </c>
      <c r="K59" s="160">
        <v>25</v>
      </c>
      <c r="L59" s="160">
        <v>20</v>
      </c>
      <c r="M59" s="160">
        <v>15</v>
      </c>
      <c r="N59" s="138">
        <f>L59</f>
        <v>20</v>
      </c>
    </row>
    <row r="60" spans="1:14" s="153" customFormat="1" ht="18.75" thickBot="1" x14ac:dyDescent="0.25">
      <c r="A60" s="150"/>
      <c r="B60" s="151"/>
      <c r="C60" s="169" t="s">
        <v>15</v>
      </c>
      <c r="D60" s="170">
        <f t="shared" ref="D60:I60" si="2">SUM(D22:D59)</f>
        <v>0</v>
      </c>
      <c r="E60" s="171">
        <f t="shared" si="2"/>
        <v>0</v>
      </c>
      <c r="F60" s="171">
        <f t="shared" si="2"/>
        <v>0</v>
      </c>
      <c r="G60" s="171">
        <f t="shared" si="2"/>
        <v>0</v>
      </c>
      <c r="H60" s="172">
        <f t="shared" si="2"/>
        <v>0</v>
      </c>
      <c r="I60" s="173">
        <f t="shared" si="2"/>
        <v>0</v>
      </c>
      <c r="J60" s="152"/>
      <c r="K60" s="152"/>
      <c r="L60" s="152"/>
      <c r="M60" s="152"/>
      <c r="N60" s="152"/>
    </row>
    <row r="61" spans="1:14" s="108" customFormat="1" ht="8.25" x14ac:dyDescent="0.2">
      <c r="A61" s="107"/>
      <c r="B61" s="107"/>
      <c r="C61" s="120"/>
      <c r="D61" s="110"/>
      <c r="E61" s="110"/>
      <c r="F61" s="110"/>
      <c r="G61" s="110"/>
      <c r="H61" s="110"/>
      <c r="I61" s="111"/>
      <c r="J61" s="112"/>
      <c r="K61" s="112"/>
      <c r="L61" s="112"/>
      <c r="M61" s="112"/>
      <c r="N61" s="112"/>
    </row>
    <row r="62" spans="1:14" s="96" customFormat="1" ht="15" x14ac:dyDescent="0.2">
      <c r="A62" s="90"/>
      <c r="B62" s="91" t="s">
        <v>21</v>
      </c>
      <c r="C62" s="92"/>
      <c r="D62" s="93"/>
      <c r="E62" s="93"/>
      <c r="F62" s="93"/>
      <c r="G62" s="93"/>
      <c r="H62" s="93"/>
      <c r="I62" s="94"/>
      <c r="J62" s="95"/>
      <c r="K62" s="95"/>
      <c r="L62" s="95"/>
      <c r="M62" s="95"/>
      <c r="N62" s="95"/>
    </row>
    <row r="63" spans="1:14" s="19" customFormat="1" x14ac:dyDescent="0.2">
      <c r="A63" s="47"/>
      <c r="B63" s="97"/>
      <c r="C63" s="98" t="s">
        <v>17</v>
      </c>
      <c r="D63" s="99"/>
      <c r="E63" s="99"/>
      <c r="F63" s="99"/>
      <c r="G63" s="99"/>
      <c r="H63" s="99"/>
      <c r="I63" s="100"/>
      <c r="J63" s="101"/>
      <c r="K63" s="101"/>
      <c r="L63" s="101"/>
      <c r="M63" s="101"/>
      <c r="N63" s="101"/>
    </row>
    <row r="64" spans="1:14" s="19" customFormat="1" x14ac:dyDescent="0.2">
      <c r="A64" s="47"/>
      <c r="B64" s="97"/>
      <c r="C64" s="102" t="s">
        <v>215</v>
      </c>
      <c r="D64" s="99"/>
      <c r="E64" s="99"/>
      <c r="F64" s="99"/>
      <c r="G64" s="99"/>
      <c r="H64" s="99"/>
      <c r="I64" s="100"/>
      <c r="J64" s="101"/>
      <c r="K64" s="101"/>
      <c r="L64" s="101"/>
      <c r="M64" s="101"/>
      <c r="N64" s="101"/>
    </row>
    <row r="65" spans="1:14" s="19" customFormat="1" x14ac:dyDescent="0.2">
      <c r="A65" s="47"/>
      <c r="B65" s="97"/>
      <c r="C65" s="37" t="s">
        <v>252</v>
      </c>
      <c r="D65" s="99"/>
      <c r="E65" s="99"/>
      <c r="F65" s="99"/>
      <c r="G65" s="99"/>
      <c r="H65" s="99"/>
      <c r="I65" s="100"/>
      <c r="J65" s="101"/>
      <c r="K65" s="101"/>
      <c r="L65" s="101"/>
      <c r="M65" s="101"/>
      <c r="N65" s="101"/>
    </row>
    <row r="66" spans="1:14" s="19" customFormat="1" x14ac:dyDescent="0.2">
      <c r="A66" s="47"/>
      <c r="B66" s="97"/>
      <c r="C66" s="37" t="s">
        <v>248</v>
      </c>
      <c r="D66" s="99"/>
      <c r="E66" s="99"/>
      <c r="F66" s="99"/>
      <c r="G66" s="99"/>
      <c r="H66" s="99"/>
      <c r="I66" s="100"/>
      <c r="J66" s="101"/>
      <c r="K66" s="101"/>
      <c r="L66" s="101"/>
      <c r="M66" s="101"/>
      <c r="N66" s="101"/>
    </row>
    <row r="67" spans="1:14" s="19" customFormat="1" x14ac:dyDescent="0.2">
      <c r="A67" s="47"/>
      <c r="B67" s="97"/>
      <c r="C67" s="37" t="s">
        <v>254</v>
      </c>
      <c r="D67" s="99"/>
      <c r="E67" s="99"/>
      <c r="F67" s="99"/>
      <c r="G67" s="99"/>
      <c r="H67" s="99"/>
      <c r="I67" s="100"/>
      <c r="J67" s="101"/>
      <c r="K67" s="101"/>
      <c r="L67" s="101"/>
      <c r="M67" s="101"/>
      <c r="N67" s="101"/>
    </row>
    <row r="68" spans="1:14" s="19" customFormat="1" x14ac:dyDescent="0.2">
      <c r="A68" s="47"/>
      <c r="C68" s="37" t="s">
        <v>216</v>
      </c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</row>
    <row r="69" spans="1:14" s="96" customFormat="1" ht="15" x14ac:dyDescent="0.2">
      <c r="A69" s="90"/>
      <c r="B69" s="91" t="s">
        <v>18</v>
      </c>
      <c r="C69" s="92"/>
      <c r="D69" s="93"/>
      <c r="E69" s="93"/>
      <c r="F69" s="93"/>
      <c r="G69" s="93"/>
      <c r="H69" s="93"/>
      <c r="I69" s="94"/>
      <c r="J69" s="95"/>
      <c r="K69" s="95"/>
      <c r="L69" s="95"/>
      <c r="M69" s="95"/>
      <c r="N69" s="95"/>
    </row>
    <row r="70" spans="1:14" s="19" customFormat="1" ht="12" x14ac:dyDescent="0.2">
      <c r="A70" s="47"/>
      <c r="C70" s="104" t="s">
        <v>36</v>
      </c>
      <c r="D70" s="99"/>
      <c r="E70" s="99"/>
      <c r="F70" s="99"/>
      <c r="G70" s="99"/>
      <c r="H70" s="99"/>
      <c r="I70" s="100"/>
      <c r="J70" s="101"/>
      <c r="K70" s="101"/>
      <c r="L70" s="101"/>
      <c r="M70" s="101"/>
      <c r="N70" s="101"/>
    </row>
    <row r="71" spans="1:14" s="19" customFormat="1" ht="12" x14ac:dyDescent="0.2">
      <c r="A71" s="47"/>
      <c r="C71" s="104" t="s">
        <v>35</v>
      </c>
      <c r="D71" s="99"/>
      <c r="E71" s="99"/>
      <c r="F71" s="99"/>
      <c r="G71" s="99"/>
      <c r="H71" s="99"/>
      <c r="I71" s="100"/>
      <c r="J71" s="101"/>
      <c r="K71" s="101"/>
      <c r="L71" s="101"/>
      <c r="M71" s="101"/>
      <c r="N71" s="101"/>
    </row>
    <row r="72" spans="1:14" s="96" customFormat="1" ht="15" x14ac:dyDescent="0.2">
      <c r="A72" s="90"/>
      <c r="B72" s="105" t="s">
        <v>19</v>
      </c>
      <c r="C72" s="92"/>
      <c r="D72" s="93"/>
      <c r="E72" s="93"/>
      <c r="F72" s="93"/>
      <c r="G72" s="93"/>
      <c r="H72" s="93"/>
      <c r="I72" s="94"/>
      <c r="J72" s="95"/>
      <c r="K72" s="95"/>
      <c r="L72" s="95"/>
      <c r="M72" s="95"/>
      <c r="N72" s="95"/>
    </row>
    <row r="73" spans="1:14" s="19" customFormat="1" ht="12" x14ac:dyDescent="0.2">
      <c r="A73" s="47"/>
      <c r="B73" s="47"/>
      <c r="C73" s="106" t="s">
        <v>243</v>
      </c>
      <c r="D73" s="99"/>
      <c r="E73" s="99"/>
      <c r="F73" s="99"/>
      <c r="G73" s="99"/>
      <c r="H73" s="99"/>
      <c r="I73" s="100"/>
      <c r="J73" s="101"/>
      <c r="K73" s="101"/>
      <c r="L73" s="101"/>
      <c r="M73" s="101"/>
      <c r="N73" s="101"/>
    </row>
    <row r="74" spans="1:14" s="19" customFormat="1" ht="12" x14ac:dyDescent="0.2">
      <c r="A74" s="47"/>
      <c r="B74" s="47"/>
      <c r="C74" s="106" t="s">
        <v>244</v>
      </c>
      <c r="D74" s="99"/>
      <c r="E74" s="99"/>
      <c r="F74" s="99"/>
      <c r="G74" s="99"/>
      <c r="H74" s="99"/>
      <c r="I74" s="100"/>
      <c r="J74" s="101"/>
      <c r="K74" s="101"/>
      <c r="L74" s="101"/>
      <c r="M74" s="101"/>
      <c r="N74" s="101"/>
    </row>
    <row r="75" spans="1:14" s="19" customFormat="1" ht="12" x14ac:dyDescent="0.2">
      <c r="A75" s="47"/>
      <c r="B75" s="47"/>
      <c r="C75" s="106" t="s">
        <v>245</v>
      </c>
      <c r="D75" s="99"/>
      <c r="E75" s="99"/>
      <c r="F75" s="99"/>
      <c r="G75" s="99"/>
      <c r="H75" s="99"/>
      <c r="I75" s="100"/>
      <c r="J75" s="101"/>
      <c r="K75" s="101"/>
      <c r="L75" s="101"/>
      <c r="M75" s="101"/>
      <c r="N75" s="101"/>
    </row>
    <row r="76" spans="1:14" s="19" customFormat="1" ht="12" x14ac:dyDescent="0.2">
      <c r="A76" s="47"/>
      <c r="B76" s="47"/>
      <c r="C76" s="106" t="s">
        <v>246</v>
      </c>
      <c r="D76" s="99"/>
      <c r="E76" s="99"/>
      <c r="F76" s="99"/>
      <c r="G76" s="99"/>
      <c r="H76" s="99"/>
      <c r="I76" s="100"/>
      <c r="J76" s="101"/>
      <c r="K76" s="101"/>
      <c r="L76" s="101"/>
      <c r="M76" s="101"/>
      <c r="N76" s="101"/>
    </row>
    <row r="77" spans="1:14" s="19" customFormat="1" ht="12" x14ac:dyDescent="0.2">
      <c r="A77" s="47"/>
      <c r="B77" s="47"/>
      <c r="C77" s="106" t="s">
        <v>247</v>
      </c>
      <c r="D77" s="99"/>
      <c r="E77" s="99"/>
      <c r="F77" s="99"/>
      <c r="G77" s="99"/>
      <c r="H77" s="99"/>
      <c r="I77" s="100"/>
      <c r="J77" s="101"/>
      <c r="K77" s="101"/>
      <c r="L77" s="101"/>
      <c r="M77" s="101"/>
      <c r="N77" s="101"/>
    </row>
    <row r="78" spans="1:14" s="19" customFormat="1" ht="12" x14ac:dyDescent="0.2">
      <c r="A78" s="47"/>
      <c r="B78" s="47"/>
      <c r="C78" s="106"/>
      <c r="D78" s="99"/>
      <c r="E78" s="99"/>
      <c r="F78" s="99"/>
      <c r="G78" s="99"/>
      <c r="H78" s="99"/>
      <c r="I78" s="100"/>
      <c r="J78" s="101"/>
      <c r="K78" s="101"/>
      <c r="L78" s="101"/>
      <c r="M78" s="101"/>
      <c r="N78" s="101"/>
    </row>
    <row r="79" spans="1:14" s="19" customFormat="1" ht="15.75" x14ac:dyDescent="0.2">
      <c r="A79" s="47"/>
      <c r="B79" s="33" t="s">
        <v>239</v>
      </c>
      <c r="C79" s="106"/>
      <c r="D79" s="99"/>
      <c r="E79" s="99"/>
      <c r="F79" s="99"/>
      <c r="G79" s="99"/>
      <c r="H79" s="99"/>
      <c r="I79" s="100"/>
      <c r="J79" s="101"/>
      <c r="K79" s="101"/>
      <c r="L79" s="101"/>
      <c r="M79" s="101"/>
      <c r="N79" s="101"/>
    </row>
    <row r="80" spans="1:14" x14ac:dyDescent="0.2">
      <c r="B80" s="154" t="s">
        <v>240</v>
      </c>
    </row>
    <row r="81" spans="2:2" x14ac:dyDescent="0.2">
      <c r="B81" s="154" t="s">
        <v>241</v>
      </c>
    </row>
    <row r="82" spans="2:2" x14ac:dyDescent="0.2">
      <c r="B82" s="154"/>
    </row>
    <row r="83" spans="2:2" x14ac:dyDescent="0.2">
      <c r="B83" s="154" t="s">
        <v>256</v>
      </c>
    </row>
    <row r="84" spans="2:2" x14ac:dyDescent="0.2">
      <c r="B84" s="154" t="s">
        <v>257</v>
      </c>
    </row>
    <row r="85" spans="2:2" x14ac:dyDescent="0.2">
      <c r="B85" s="154" t="s">
        <v>258</v>
      </c>
    </row>
    <row r="86" spans="2:2" x14ac:dyDescent="0.2">
      <c r="B86" s="154" t="s">
        <v>230</v>
      </c>
    </row>
    <row r="87" spans="2:2" x14ac:dyDescent="0.2">
      <c r="B87" s="154" t="s">
        <v>229</v>
      </c>
    </row>
    <row r="88" spans="2:2" x14ac:dyDescent="0.2">
      <c r="B88" s="154"/>
    </row>
    <row r="89" spans="2:2" x14ac:dyDescent="0.2">
      <c r="B89" s="154" t="s">
        <v>250</v>
      </c>
    </row>
    <row r="90" spans="2:2" x14ac:dyDescent="0.2">
      <c r="B90" s="154" t="s">
        <v>257</v>
      </c>
    </row>
    <row r="91" spans="2:2" x14ac:dyDescent="0.2">
      <c r="B91" s="154" t="s">
        <v>259</v>
      </c>
    </row>
    <row r="92" spans="2:2" x14ac:dyDescent="0.2">
      <c r="B92" s="154" t="s">
        <v>203</v>
      </c>
    </row>
    <row r="93" spans="2:2" x14ac:dyDescent="0.2">
      <c r="B93" s="154"/>
    </row>
    <row r="94" spans="2:2" x14ac:dyDescent="0.2">
      <c r="B94" s="154" t="s">
        <v>260</v>
      </c>
    </row>
    <row r="95" spans="2:2" x14ac:dyDescent="0.2">
      <c r="B95" s="154" t="s">
        <v>257</v>
      </c>
    </row>
    <row r="96" spans="2:2" x14ac:dyDescent="0.2">
      <c r="B96" s="154" t="s">
        <v>217</v>
      </c>
    </row>
    <row r="97" spans="2:14" x14ac:dyDescent="0.2">
      <c r="B97" s="154" t="s">
        <v>218</v>
      </c>
    </row>
    <row r="98" spans="2:14" x14ac:dyDescent="0.2">
      <c r="B98" s="154"/>
    </row>
    <row r="99" spans="2:14" x14ac:dyDescent="0.2">
      <c r="B99" s="154" t="s">
        <v>219</v>
      </c>
    </row>
    <row r="100" spans="2:14" x14ac:dyDescent="0.2">
      <c r="B100" s="154" t="s">
        <v>220</v>
      </c>
    </row>
    <row r="101" spans="2:14" x14ac:dyDescent="0.2">
      <c r="B101" s="154"/>
    </row>
    <row r="102" spans="2:14" x14ac:dyDescent="0.2">
      <c r="B102" s="154" t="s">
        <v>242</v>
      </c>
    </row>
    <row r="103" spans="2:14" x14ac:dyDescent="0.2">
      <c r="B103" s="154"/>
    </row>
    <row r="104" spans="2:14" ht="15.75" x14ac:dyDescent="0.2">
      <c r="B104" s="220" t="s">
        <v>238</v>
      </c>
      <c r="C104" s="220"/>
      <c r="D104" s="220"/>
      <c r="E104" s="220"/>
      <c r="F104" s="220"/>
      <c r="G104" s="220"/>
      <c r="H104" s="220"/>
      <c r="I104" s="220"/>
      <c r="J104" s="220"/>
      <c r="K104" s="220"/>
      <c r="L104" s="220"/>
      <c r="M104" s="220"/>
      <c r="N104" s="220"/>
    </row>
    <row r="105" spans="2:14" ht="47.25" customHeight="1" x14ac:dyDescent="0.2">
      <c r="B105" s="211" t="s">
        <v>231</v>
      </c>
      <c r="C105" s="211"/>
      <c r="D105" s="211"/>
      <c r="E105" s="211"/>
      <c r="F105" s="211"/>
      <c r="G105" s="211"/>
      <c r="H105" s="211"/>
      <c r="I105" s="211"/>
      <c r="J105" s="211"/>
      <c r="K105" s="211"/>
      <c r="L105" s="211"/>
      <c r="M105" s="211"/>
      <c r="N105" s="211"/>
    </row>
    <row r="106" spans="2:14" ht="33" customHeight="1" x14ac:dyDescent="0.2">
      <c r="B106" s="254" t="s">
        <v>232</v>
      </c>
      <c r="C106" s="254"/>
      <c r="D106" s="254"/>
      <c r="E106" s="254"/>
      <c r="F106" s="254"/>
      <c r="G106" s="254"/>
      <c r="H106" s="254"/>
      <c r="I106" s="254"/>
      <c r="J106" s="254"/>
      <c r="K106" s="254"/>
      <c r="L106" s="254"/>
      <c r="M106" s="254"/>
      <c r="N106" s="254"/>
    </row>
    <row r="107" spans="2:14" ht="31.5" customHeight="1" x14ac:dyDescent="0.2">
      <c r="B107" s="253" t="s">
        <v>233</v>
      </c>
      <c r="C107" s="253"/>
      <c r="D107" s="253"/>
      <c r="E107" s="253"/>
      <c r="F107" s="253"/>
      <c r="G107" s="253"/>
      <c r="H107" s="253"/>
      <c r="I107" s="253"/>
      <c r="J107" s="253"/>
      <c r="K107" s="253"/>
      <c r="L107" s="253"/>
      <c r="M107" s="253"/>
      <c r="N107" s="253"/>
    </row>
    <row r="108" spans="2:14" ht="32.25" customHeight="1" x14ac:dyDescent="0.2">
      <c r="B108" s="253" t="s">
        <v>234</v>
      </c>
      <c r="C108" s="253"/>
      <c r="D108" s="253"/>
      <c r="E108" s="253"/>
      <c r="F108" s="253"/>
      <c r="G108" s="253"/>
      <c r="H108" s="253"/>
      <c r="I108" s="253"/>
      <c r="J108" s="253"/>
      <c r="K108" s="253"/>
      <c r="L108" s="253"/>
      <c r="M108" s="253"/>
      <c r="N108" s="253"/>
    </row>
    <row r="109" spans="2:14" ht="54.75" customHeight="1" x14ac:dyDescent="0.2">
      <c r="B109" s="255" t="s">
        <v>235</v>
      </c>
      <c r="C109" s="255"/>
      <c r="D109" s="255"/>
      <c r="E109" s="255"/>
      <c r="F109" s="255"/>
      <c r="G109" s="255"/>
      <c r="H109" s="255"/>
      <c r="I109" s="255"/>
      <c r="J109" s="255"/>
      <c r="K109" s="255"/>
      <c r="L109" s="255"/>
      <c r="M109" s="255"/>
      <c r="N109" s="255"/>
    </row>
    <row r="110" spans="2:14" ht="18" customHeight="1" x14ac:dyDescent="0.2">
      <c r="B110" s="253" t="s">
        <v>236</v>
      </c>
      <c r="C110" s="253"/>
      <c r="D110" s="253"/>
      <c r="E110" s="253"/>
      <c r="F110" s="253"/>
      <c r="G110" s="253"/>
      <c r="H110" s="253"/>
      <c r="I110" s="253"/>
      <c r="J110" s="253"/>
      <c r="K110" s="253"/>
      <c r="L110" s="253"/>
      <c r="M110" s="253"/>
      <c r="N110" s="253"/>
    </row>
    <row r="111" spans="2:14" ht="30" customHeight="1" x14ac:dyDescent="0.2">
      <c r="B111" s="253" t="s">
        <v>237</v>
      </c>
      <c r="C111" s="253"/>
      <c r="D111" s="253"/>
      <c r="E111" s="253"/>
      <c r="F111" s="253"/>
      <c r="G111" s="253"/>
      <c r="H111" s="253"/>
      <c r="I111" s="253"/>
      <c r="J111" s="253"/>
      <c r="K111" s="253"/>
      <c r="L111" s="253"/>
      <c r="M111" s="253"/>
      <c r="N111" s="253"/>
    </row>
  </sheetData>
  <sheetProtection password="C733" sheet="1"/>
  <autoFilter ref="A21:N60"/>
  <mergeCells count="50">
    <mergeCell ref="B110:N110"/>
    <mergeCell ref="B111:N111"/>
    <mergeCell ref="B106:N106"/>
    <mergeCell ref="B107:N107"/>
    <mergeCell ref="B108:N108"/>
    <mergeCell ref="B109:N109"/>
    <mergeCell ref="A12:C12"/>
    <mergeCell ref="A11:N11"/>
    <mergeCell ref="H9:K9"/>
    <mergeCell ref="A1:N1"/>
    <mergeCell ref="A4:N4"/>
    <mergeCell ref="A5:N5"/>
    <mergeCell ref="A6:N6"/>
    <mergeCell ref="A3:N3"/>
    <mergeCell ref="A2:N2"/>
    <mergeCell ref="A14:C14"/>
    <mergeCell ref="A13:C13"/>
    <mergeCell ref="L9:M9"/>
    <mergeCell ref="A9:G9"/>
    <mergeCell ref="A8:G8"/>
    <mergeCell ref="D13:N13"/>
    <mergeCell ref="D14:N14"/>
    <mergeCell ref="D12:N12"/>
    <mergeCell ref="L8:M8"/>
    <mergeCell ref="H8:K8"/>
    <mergeCell ref="A37:N37"/>
    <mergeCell ref="A47:N47"/>
    <mergeCell ref="A53:N53"/>
    <mergeCell ref="A50:N50"/>
    <mergeCell ref="A43:N43"/>
    <mergeCell ref="J19:N19"/>
    <mergeCell ref="B105:N105"/>
    <mergeCell ref="A56:N56"/>
    <mergeCell ref="A58:N58"/>
    <mergeCell ref="B19:B20"/>
    <mergeCell ref="C19:C20"/>
    <mergeCell ref="A34:N34"/>
    <mergeCell ref="A19:A20"/>
    <mergeCell ref="I19:I20"/>
    <mergeCell ref="B104:N104"/>
    <mergeCell ref="A38:N38"/>
    <mergeCell ref="A15:C15"/>
    <mergeCell ref="D15:N15"/>
    <mergeCell ref="D19:H19"/>
    <mergeCell ref="A29:N29"/>
    <mergeCell ref="A22:N22"/>
    <mergeCell ref="D17:G17"/>
    <mergeCell ref="H17:J17"/>
    <mergeCell ref="A17:C17"/>
    <mergeCell ref="K17:N17"/>
  </mergeCells>
  <phoneticPr fontId="2" type="noConversion"/>
  <conditionalFormatting sqref="D59:H59 D27:H28 D24:H24 H52 D36:H36 H45:H46 D52:E52 D57:H57 D31:H33 H48:H49">
    <cfRule type="cellIs" dxfId="50" priority="348" stopIfTrue="1" operator="between">
      <formula>0.5</formula>
      <formula>2.49999999999999</formula>
    </cfRule>
    <cfRule type="cellIs" dxfId="49" priority="349" stopIfTrue="1" operator="lessThan">
      <formula>0</formula>
    </cfRule>
  </conditionalFormatting>
  <conditionalFormatting sqref="I60">
    <cfRule type="cellIs" dxfId="48" priority="347" stopIfTrue="1" operator="lessThan">
      <formula>500</formula>
    </cfRule>
  </conditionalFormatting>
  <conditionalFormatting sqref="D39:H39">
    <cfRule type="cellIs" dxfId="47" priority="319" stopIfTrue="1" operator="between">
      <formula>0.5</formula>
      <formula>2.49999999999999</formula>
    </cfRule>
    <cfRule type="cellIs" dxfId="46" priority="320" stopIfTrue="1" operator="lessThan">
      <formula>0</formula>
    </cfRule>
  </conditionalFormatting>
  <conditionalFormatting sqref="D35:H35">
    <cfRule type="cellIs" dxfId="45" priority="339" stopIfTrue="1" operator="between">
      <formula>0.5</formula>
      <formula>2.49999999999999</formula>
    </cfRule>
    <cfRule type="cellIs" dxfId="44" priority="340" stopIfTrue="1" operator="lessThan">
      <formula>0</formula>
    </cfRule>
  </conditionalFormatting>
  <conditionalFormatting sqref="D41:H41">
    <cfRule type="cellIs" dxfId="43" priority="327" stopIfTrue="1" operator="between">
      <formula>0.5</formula>
      <formula>2.49999999999999</formula>
    </cfRule>
    <cfRule type="cellIs" dxfId="42" priority="328" stopIfTrue="1" operator="lessThan">
      <formula>0</formula>
    </cfRule>
  </conditionalFormatting>
  <conditionalFormatting sqref="D49:G49">
    <cfRule type="cellIs" dxfId="41" priority="283" stopIfTrue="1" operator="between">
      <formula>0.5</formula>
      <formula>2.49999999999999</formula>
    </cfRule>
    <cfRule type="cellIs" dxfId="40" priority="284" stopIfTrue="1" operator="lessThan">
      <formula>0</formula>
    </cfRule>
  </conditionalFormatting>
  <conditionalFormatting sqref="F44:H44">
    <cfRule type="cellIs" dxfId="39" priority="299" stopIfTrue="1" operator="between">
      <formula>0.5</formula>
      <formula>2.49999999999999</formula>
    </cfRule>
    <cfRule type="cellIs" dxfId="38" priority="300" stopIfTrue="1" operator="lessThan">
      <formula>0</formula>
    </cfRule>
  </conditionalFormatting>
  <conditionalFormatting sqref="D54:F54">
    <cfRule type="cellIs" dxfId="37" priority="287" stopIfTrue="1" operator="between">
      <formula>0.5</formula>
      <formula>2.49999999999999</formula>
    </cfRule>
    <cfRule type="cellIs" dxfId="36" priority="288" stopIfTrue="1" operator="lessThan">
      <formula>0</formula>
    </cfRule>
  </conditionalFormatting>
  <conditionalFormatting sqref="F52:G52">
    <cfRule type="cellIs" dxfId="35" priority="271" stopIfTrue="1" operator="between">
      <formula>0.5</formula>
      <formula>2.49999999999999</formula>
    </cfRule>
    <cfRule type="cellIs" dxfId="34" priority="272" stopIfTrue="1" operator="lessThan">
      <formula>0</formula>
    </cfRule>
  </conditionalFormatting>
  <conditionalFormatting sqref="F45:G45">
    <cfRule type="cellIs" dxfId="33" priority="243" stopIfTrue="1" operator="between">
      <formula>0.5</formula>
      <formula>2.49999999999999</formula>
    </cfRule>
    <cfRule type="cellIs" dxfId="32" priority="244" stopIfTrue="1" operator="lessThan">
      <formula>0</formula>
    </cfRule>
  </conditionalFormatting>
  <conditionalFormatting sqref="D25:H25">
    <cfRule type="cellIs" dxfId="31" priority="219" stopIfTrue="1" operator="between">
      <formula>0.5</formula>
      <formula>2.49999999999999</formula>
    </cfRule>
    <cfRule type="cellIs" dxfId="30" priority="220" stopIfTrue="1" operator="lessThan">
      <formula>0</formula>
    </cfRule>
  </conditionalFormatting>
  <conditionalFormatting sqref="D46:G46">
    <cfRule type="cellIs" dxfId="29" priority="205" stopIfTrue="1" operator="between">
      <formula>0.5</formula>
      <formula>2.49999999999999</formula>
    </cfRule>
    <cfRule type="cellIs" dxfId="28" priority="206" stopIfTrue="1" operator="lessThan">
      <formula>0</formula>
    </cfRule>
  </conditionalFormatting>
  <conditionalFormatting sqref="F42:H42">
    <cfRule type="cellIs" dxfId="27" priority="207" stopIfTrue="1" operator="between">
      <formula>0.5</formula>
      <formula>2.49999999999999</formula>
    </cfRule>
    <cfRule type="cellIs" dxfId="26" priority="208" stopIfTrue="1" operator="lessThan">
      <formula>0</formula>
    </cfRule>
  </conditionalFormatting>
  <conditionalFormatting sqref="D23:H23">
    <cfRule type="cellIs" dxfId="25" priority="143" stopIfTrue="1" operator="between">
      <formula>0.5</formula>
      <formula>2.49999999999999</formula>
    </cfRule>
    <cfRule type="cellIs" dxfId="24" priority="144" stopIfTrue="1" operator="lessThan">
      <formula>0</formula>
    </cfRule>
  </conditionalFormatting>
  <conditionalFormatting sqref="G54:H54">
    <cfRule type="cellIs" dxfId="23" priority="103" stopIfTrue="1" operator="between">
      <formula>0.5</formula>
      <formula>2.49999999999999</formula>
    </cfRule>
    <cfRule type="cellIs" dxfId="22" priority="104" stopIfTrue="1" operator="lessThan">
      <formula>0</formula>
    </cfRule>
  </conditionalFormatting>
  <conditionalFormatting sqref="D55:H55">
    <cfRule type="cellIs" dxfId="21" priority="95" stopIfTrue="1" operator="between">
      <formula>0.5</formula>
      <formula>2.49999999999999</formula>
    </cfRule>
    <cfRule type="cellIs" dxfId="20" priority="96" stopIfTrue="1" operator="lessThan">
      <formula>0</formula>
    </cfRule>
  </conditionalFormatting>
  <conditionalFormatting sqref="D40:H40">
    <cfRule type="cellIs" dxfId="19" priority="53" stopIfTrue="1" operator="between">
      <formula>0.5</formula>
      <formula>2.49999999999999</formula>
    </cfRule>
    <cfRule type="cellIs" dxfId="18" priority="54" stopIfTrue="1" operator="lessThan">
      <formula>0</formula>
    </cfRule>
  </conditionalFormatting>
  <conditionalFormatting sqref="D42:E42">
    <cfRule type="cellIs" dxfId="17" priority="51" stopIfTrue="1" operator="between">
      <formula>0.5</formula>
      <formula>2.49999999999999</formula>
    </cfRule>
    <cfRule type="cellIs" dxfId="16" priority="52" stopIfTrue="1" operator="lessThan">
      <formula>0</formula>
    </cfRule>
  </conditionalFormatting>
  <conditionalFormatting sqref="D44:E44">
    <cfRule type="cellIs" dxfId="15" priority="49" stopIfTrue="1" operator="between">
      <formula>0.5</formula>
      <formula>2.49999999999999</formula>
    </cfRule>
    <cfRule type="cellIs" dxfId="14" priority="50" stopIfTrue="1" operator="lessThan">
      <formula>0</formula>
    </cfRule>
  </conditionalFormatting>
  <conditionalFormatting sqref="D45:E45">
    <cfRule type="cellIs" dxfId="13" priority="45" stopIfTrue="1" operator="between">
      <formula>0.5</formula>
      <formula>2.49999999999999</formula>
    </cfRule>
    <cfRule type="cellIs" dxfId="12" priority="46" stopIfTrue="1" operator="lessThan">
      <formula>0</formula>
    </cfRule>
  </conditionalFormatting>
  <conditionalFormatting sqref="D48:G48">
    <cfRule type="cellIs" dxfId="11" priority="25" stopIfTrue="1" operator="between">
      <formula>0.5</formula>
      <formula>2.49999999999999</formula>
    </cfRule>
    <cfRule type="cellIs" dxfId="10" priority="26" stopIfTrue="1" operator="lessThan">
      <formula>0</formula>
    </cfRule>
  </conditionalFormatting>
  <conditionalFormatting sqref="D51:E51">
    <cfRule type="cellIs" dxfId="9" priority="11" stopIfTrue="1" operator="between">
      <formula>0.5</formula>
      <formula>2.49999999999999</formula>
    </cfRule>
    <cfRule type="cellIs" dxfId="8" priority="12" stopIfTrue="1" operator="lessThan">
      <formula>0</formula>
    </cfRule>
  </conditionalFormatting>
  <conditionalFormatting sqref="H51">
    <cfRule type="cellIs" dxfId="7" priority="7" stopIfTrue="1" operator="between">
      <formula>0.5</formula>
      <formula>2.49999999999999</formula>
    </cfRule>
    <cfRule type="cellIs" dxfId="6" priority="8" stopIfTrue="1" operator="lessThan">
      <formula>0</formula>
    </cfRule>
  </conditionalFormatting>
  <conditionalFormatting sqref="F51:G51">
    <cfRule type="cellIs" dxfId="5" priority="9" stopIfTrue="1" operator="between">
      <formula>0.5</formula>
      <formula>2.49999999999999</formula>
    </cfRule>
    <cfRule type="cellIs" dxfId="4" priority="10" stopIfTrue="1" operator="lessThan">
      <formula>0</formula>
    </cfRule>
  </conditionalFormatting>
  <conditionalFormatting sqref="D26:H26">
    <cfRule type="cellIs" dxfId="3" priority="5" stopIfTrue="1" operator="between">
      <formula>0.5</formula>
      <formula>2.49999999999999</formula>
    </cfRule>
    <cfRule type="cellIs" dxfId="2" priority="6" stopIfTrue="1" operator="lessThan">
      <formula>0</formula>
    </cfRule>
  </conditionalFormatting>
  <conditionalFormatting sqref="D30:H30">
    <cfRule type="cellIs" dxfId="1" priority="3" stopIfTrue="1" operator="between">
      <formula>0.5</formula>
      <formula>2.49999999999999</formula>
    </cfRule>
    <cfRule type="cellIs" dxfId="0" priority="4" stopIfTrue="1" operator="lessThan">
      <formula>0</formula>
    </cfRule>
  </conditionalFormatting>
  <hyperlinks>
    <hyperlink ref="A2" r:id="rId1"/>
    <hyperlink ref="A3" r:id="rId2"/>
    <hyperlink ref="C28" r:id="rId3" display="Эмеральд Риппл"/>
    <hyperlink ref="C31" r:id="rId4"/>
    <hyperlink ref="C35" r:id="rId5"/>
    <hyperlink ref="C36" r:id="rId6"/>
    <hyperlink ref="C39" r:id="rId7"/>
    <hyperlink ref="C41" r:id="rId8"/>
    <hyperlink ref="C44" r:id="rId9"/>
    <hyperlink ref="C45" r:id="rId10"/>
    <hyperlink ref="C49" r:id="rId11"/>
    <hyperlink ref="C52" r:id="rId12"/>
    <hyperlink ref="C54" r:id="rId13"/>
    <hyperlink ref="C59" r:id="rId14"/>
    <hyperlink ref="C42" r:id="rId15"/>
    <hyperlink ref="C46" r:id="rId16"/>
    <hyperlink ref="C25" r:id="rId17"/>
    <hyperlink ref="C27" r:id="rId18"/>
    <hyperlink ref="C57" r:id="rId19"/>
    <hyperlink ref="C24" r:id="rId20"/>
    <hyperlink ref="C23" r:id="rId21"/>
    <hyperlink ref="C55" r:id="rId22"/>
    <hyperlink ref="C40" r:id="rId23"/>
    <hyperlink ref="C48" r:id="rId24"/>
    <hyperlink ref="C51" r:id="rId25"/>
    <hyperlink ref="C26" r:id="rId26"/>
    <hyperlink ref="C30" r:id="rId27"/>
    <hyperlink ref="C32" r:id="rId28"/>
    <hyperlink ref="C33" r:id="rId29"/>
  </hyperlinks>
  <printOptions horizontalCentered="1"/>
  <pageMargins left="0.59055118110236227" right="0.59055118110236227" top="0.78740157480314965" bottom="0.78740157480314965" header="0.51181102362204722" footer="0.51181102362204722"/>
  <pageSetup paperSize="9" orientation="landscape" horizontalDpi="300" verticalDpi="300" r:id="rId30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03"/>
  <sheetViews>
    <sheetView view="pageBreakPreview" zoomScaleNormal="100" zoomScaleSheetLayoutView="100" workbookViewId="0">
      <selection activeCell="E20" sqref="E20"/>
    </sheetView>
  </sheetViews>
  <sheetFormatPr defaultRowHeight="12.75" x14ac:dyDescent="0.2"/>
  <cols>
    <col min="1" max="1" width="3" style="41" customWidth="1"/>
    <col min="2" max="2" width="18.85546875" style="41" customWidth="1"/>
    <col min="3" max="3" width="20.7109375" style="34" customWidth="1"/>
    <col min="4" max="4" width="72" style="35" customWidth="1"/>
    <col min="5" max="9" width="4.28515625" style="36" customWidth="1"/>
    <col min="10" max="16384" width="9.140625" style="25"/>
  </cols>
  <sheetData>
    <row r="1" spans="1:9" s="1" customFormat="1" ht="15.75" x14ac:dyDescent="0.2">
      <c r="A1" s="44"/>
      <c r="B1" s="1" t="s">
        <v>0</v>
      </c>
      <c r="C1" s="2"/>
      <c r="D1" s="3"/>
      <c r="E1" s="4"/>
      <c r="F1" s="4"/>
      <c r="G1" s="4"/>
      <c r="H1" s="4"/>
      <c r="I1" s="4"/>
    </row>
    <row r="2" spans="1:9" s="8" customFormat="1" ht="11.25" x14ac:dyDescent="0.2">
      <c r="A2" s="45"/>
      <c r="B2" s="5" t="s">
        <v>34</v>
      </c>
      <c r="C2" s="5"/>
      <c r="D2" s="6"/>
      <c r="E2" s="7"/>
      <c r="F2" s="7"/>
      <c r="G2" s="7"/>
      <c r="H2" s="7"/>
      <c r="I2" s="7"/>
    </row>
    <row r="3" spans="1:9" s="8" customFormat="1" ht="11.25" x14ac:dyDescent="0.2">
      <c r="A3" s="45"/>
      <c r="B3" s="5" t="s">
        <v>40</v>
      </c>
      <c r="C3" s="5"/>
      <c r="D3" s="6"/>
      <c r="E3" s="7"/>
      <c r="F3" s="7"/>
      <c r="G3" s="7"/>
      <c r="H3" s="7"/>
      <c r="I3" s="7"/>
    </row>
    <row r="4" spans="1:9" s="12" customFormat="1" ht="11.25" x14ac:dyDescent="0.2">
      <c r="A4" s="17"/>
      <c r="B4" s="9" t="s">
        <v>5</v>
      </c>
      <c r="C4" s="9"/>
      <c r="D4" s="10"/>
      <c r="E4" s="11"/>
      <c r="F4" s="11"/>
      <c r="G4" s="11"/>
      <c r="H4" s="11"/>
      <c r="I4" s="11"/>
    </row>
    <row r="5" spans="1:9" s="12" customFormat="1" ht="11.25" x14ac:dyDescent="0.2">
      <c r="A5" s="17"/>
      <c r="B5" s="9" t="s">
        <v>20</v>
      </c>
      <c r="C5" s="9"/>
      <c r="D5" s="10"/>
      <c r="E5" s="11"/>
      <c r="F5" s="11"/>
      <c r="G5" s="11"/>
      <c r="H5" s="11"/>
      <c r="I5" s="11"/>
    </row>
    <row r="6" spans="1:9" s="12" customFormat="1" ht="11.25" x14ac:dyDescent="0.2">
      <c r="A6" s="17"/>
      <c r="B6" s="9" t="s">
        <v>76</v>
      </c>
      <c r="C6" s="9"/>
      <c r="D6" s="10"/>
      <c r="E6" s="11"/>
      <c r="F6" s="11"/>
      <c r="G6" s="11"/>
      <c r="H6" s="11"/>
      <c r="I6" s="11"/>
    </row>
    <row r="7" spans="1:9" s="12" customFormat="1" ht="11.25" x14ac:dyDescent="0.2">
      <c r="A7" s="17"/>
      <c r="C7" s="9"/>
      <c r="D7" s="10"/>
      <c r="E7" s="11"/>
      <c r="F7" s="11"/>
      <c r="G7" s="11"/>
      <c r="H7" s="11"/>
      <c r="I7" s="11"/>
    </row>
    <row r="8" spans="1:9" s="13" customFormat="1" ht="26.25" x14ac:dyDescent="0.2">
      <c r="A8" s="46"/>
      <c r="B8" s="13" t="s">
        <v>93</v>
      </c>
      <c r="C8" s="14"/>
      <c r="D8" s="15"/>
      <c r="E8" s="16"/>
      <c r="F8" s="16"/>
      <c r="G8" s="16"/>
      <c r="H8" s="16"/>
      <c r="I8" s="16"/>
    </row>
    <row r="9" spans="1:9" s="12" customFormat="1" ht="11.25" x14ac:dyDescent="0.2">
      <c r="A9" s="17"/>
      <c r="B9" s="17"/>
      <c r="C9" s="18"/>
      <c r="D9" s="10"/>
      <c r="E9" s="11"/>
      <c r="F9" s="11"/>
      <c r="G9" s="11"/>
      <c r="H9" s="11"/>
      <c r="I9" s="11"/>
    </row>
    <row r="10" spans="1:9" s="19" customFormat="1" ht="25.5" customHeight="1" x14ac:dyDescent="0.2">
      <c r="A10" s="47"/>
      <c r="B10" s="260" t="s">
        <v>104</v>
      </c>
      <c r="C10" s="260"/>
      <c r="D10" s="260"/>
      <c r="E10" s="260"/>
      <c r="F10" s="260"/>
      <c r="G10" s="260"/>
      <c r="H10" s="260"/>
      <c r="I10" s="260"/>
    </row>
    <row r="11" spans="1:9" s="19" customFormat="1" ht="12" x14ac:dyDescent="0.2">
      <c r="A11" s="47"/>
      <c r="B11" s="261" t="s">
        <v>94</v>
      </c>
      <c r="C11" s="261"/>
      <c r="D11" s="261"/>
      <c r="E11" s="261"/>
      <c r="F11" s="261"/>
      <c r="G11" s="261"/>
      <c r="H11" s="261"/>
      <c r="I11" s="261"/>
    </row>
    <row r="12" spans="1:9" s="19" customFormat="1" ht="12" x14ac:dyDescent="0.2">
      <c r="A12" s="47"/>
      <c r="B12" s="260" t="s">
        <v>95</v>
      </c>
      <c r="C12" s="260"/>
      <c r="D12" s="260"/>
      <c r="E12" s="260"/>
      <c r="F12" s="260"/>
      <c r="G12" s="260"/>
      <c r="H12" s="260"/>
      <c r="I12" s="260"/>
    </row>
    <row r="13" spans="1:9" s="19" customFormat="1" ht="12" x14ac:dyDescent="0.2">
      <c r="A13" s="47"/>
      <c r="B13" s="260" t="s">
        <v>96</v>
      </c>
      <c r="C13" s="260"/>
      <c r="D13" s="260"/>
      <c r="E13" s="260"/>
      <c r="F13" s="260"/>
      <c r="G13" s="260"/>
      <c r="H13" s="260"/>
      <c r="I13" s="260"/>
    </row>
    <row r="14" spans="1:9" s="19" customFormat="1" ht="12" x14ac:dyDescent="0.2">
      <c r="A14" s="47"/>
      <c r="B14" s="260" t="s">
        <v>97</v>
      </c>
      <c r="C14" s="260"/>
      <c r="D14" s="260"/>
      <c r="E14" s="260"/>
      <c r="F14" s="260"/>
      <c r="G14" s="260"/>
      <c r="H14" s="260"/>
      <c r="I14" s="260"/>
    </row>
    <row r="15" spans="1:9" s="12" customFormat="1" ht="12" thickBot="1" x14ac:dyDescent="0.25">
      <c r="A15" s="17"/>
      <c r="B15" s="17"/>
      <c r="C15" s="18"/>
      <c r="D15" s="10"/>
      <c r="E15" s="11"/>
      <c r="F15" s="11"/>
      <c r="G15" s="11"/>
      <c r="H15" s="11"/>
      <c r="I15" s="11"/>
    </row>
    <row r="16" spans="1:9" s="20" customFormat="1" ht="31.5" customHeight="1" x14ac:dyDescent="0.2">
      <c r="A16" s="216" t="s">
        <v>205</v>
      </c>
      <c r="B16" s="212" t="s">
        <v>22</v>
      </c>
      <c r="C16" s="263" t="s">
        <v>1</v>
      </c>
      <c r="D16" s="198" t="s">
        <v>92</v>
      </c>
      <c r="E16" s="265" t="s">
        <v>98</v>
      </c>
      <c r="F16" s="265"/>
      <c r="G16" s="265"/>
      <c r="H16" s="265"/>
      <c r="I16" s="266"/>
    </row>
    <row r="17" spans="1:9" s="21" customFormat="1" ht="13.5" thickBot="1" x14ac:dyDescent="0.25">
      <c r="A17" s="217"/>
      <c r="B17" s="213"/>
      <c r="C17" s="264"/>
      <c r="D17" s="259"/>
      <c r="E17" s="52" t="s">
        <v>99</v>
      </c>
      <c r="F17" s="52" t="s">
        <v>100</v>
      </c>
      <c r="G17" s="52" t="s">
        <v>101</v>
      </c>
      <c r="H17" s="52" t="s">
        <v>102</v>
      </c>
      <c r="I17" s="53" t="s">
        <v>103</v>
      </c>
    </row>
    <row r="18" spans="1:9" s="85" customFormat="1" ht="9.75" thickBot="1" x14ac:dyDescent="0.25">
      <c r="A18" s="22">
        <v>1</v>
      </c>
      <c r="B18" s="54">
        <v>2</v>
      </c>
      <c r="C18" s="55" t="s">
        <v>206</v>
      </c>
      <c r="D18" s="84">
        <v>4</v>
      </c>
      <c r="E18" s="23">
        <v>5</v>
      </c>
      <c r="F18" s="23">
        <v>6</v>
      </c>
      <c r="G18" s="23">
        <v>7</v>
      </c>
      <c r="H18" s="23">
        <v>8</v>
      </c>
      <c r="I18" s="24">
        <v>9</v>
      </c>
    </row>
    <row r="19" spans="1:9" ht="13.5" thickBot="1" x14ac:dyDescent="0.25">
      <c r="A19" s="256" t="s">
        <v>77</v>
      </c>
      <c r="B19" s="257"/>
      <c r="C19" s="257"/>
      <c r="D19" s="257"/>
      <c r="E19" s="257"/>
      <c r="F19" s="257"/>
      <c r="G19" s="257"/>
      <c r="H19" s="257"/>
      <c r="I19" s="258"/>
    </row>
    <row r="20" spans="1:9" s="12" customFormat="1" ht="11.25" x14ac:dyDescent="0.2">
      <c r="A20" s="28">
        <v>2</v>
      </c>
      <c r="B20" s="30" t="s">
        <v>149</v>
      </c>
      <c r="C20" s="48" t="s">
        <v>78</v>
      </c>
      <c r="D20" s="75" t="s">
        <v>109</v>
      </c>
      <c r="E20" s="77"/>
      <c r="F20" s="78"/>
      <c r="G20" s="78"/>
      <c r="H20" s="78"/>
      <c r="I20" s="79"/>
    </row>
    <row r="21" spans="1:9" s="12" customFormat="1" ht="11.25" x14ac:dyDescent="0.2">
      <c r="A21" s="28">
        <v>3</v>
      </c>
      <c r="B21" s="30" t="s">
        <v>150</v>
      </c>
      <c r="C21" s="48" t="s">
        <v>23</v>
      </c>
      <c r="D21" s="75" t="s">
        <v>108</v>
      </c>
      <c r="E21" s="80"/>
      <c r="F21" s="26"/>
      <c r="G21" s="26"/>
      <c r="H21" s="26"/>
      <c r="I21" s="27"/>
    </row>
    <row r="22" spans="1:9" s="12" customFormat="1" ht="11.25" x14ac:dyDescent="0.2">
      <c r="A22" s="28">
        <v>4</v>
      </c>
      <c r="B22" s="30" t="s">
        <v>151</v>
      </c>
      <c r="C22" s="48" t="s">
        <v>68</v>
      </c>
      <c r="D22" s="75" t="s">
        <v>106</v>
      </c>
      <c r="E22" s="80"/>
      <c r="F22" s="26"/>
      <c r="G22" s="26"/>
      <c r="H22" s="26"/>
      <c r="I22" s="27"/>
    </row>
    <row r="23" spans="1:9" s="12" customFormat="1" ht="11.25" x14ac:dyDescent="0.2">
      <c r="A23" s="28">
        <v>5</v>
      </c>
      <c r="B23" s="30" t="s">
        <v>152</v>
      </c>
      <c r="C23" s="50" t="s">
        <v>24</v>
      </c>
      <c r="D23" s="75" t="s">
        <v>107</v>
      </c>
      <c r="E23" s="80"/>
      <c r="F23" s="26"/>
      <c r="G23" s="26"/>
      <c r="H23" s="26"/>
      <c r="I23" s="27"/>
    </row>
    <row r="24" spans="1:9" s="12" customFormat="1" ht="12.75" customHeight="1" thickBot="1" x14ac:dyDescent="0.25">
      <c r="A24" s="43">
        <v>6</v>
      </c>
      <c r="B24" s="31" t="s">
        <v>153</v>
      </c>
      <c r="C24" s="58" t="s">
        <v>25</v>
      </c>
      <c r="D24" s="76" t="s">
        <v>130</v>
      </c>
      <c r="E24" s="81"/>
      <c r="F24" s="82"/>
      <c r="G24" s="82"/>
      <c r="H24" s="82"/>
      <c r="I24" s="83"/>
    </row>
    <row r="25" spans="1:9" ht="13.5" thickBot="1" x14ac:dyDescent="0.25">
      <c r="A25" s="256" t="s">
        <v>45</v>
      </c>
      <c r="B25" s="257"/>
      <c r="C25" s="257"/>
      <c r="D25" s="257"/>
      <c r="E25" s="257"/>
      <c r="F25" s="257"/>
      <c r="G25" s="257"/>
      <c r="H25" s="257"/>
      <c r="I25" s="258"/>
    </row>
    <row r="26" spans="1:9" s="12" customFormat="1" ht="11.25" x14ac:dyDescent="0.2">
      <c r="A26" s="28">
        <v>8</v>
      </c>
      <c r="B26" s="30" t="s">
        <v>131</v>
      </c>
      <c r="C26" s="50" t="s">
        <v>67</v>
      </c>
      <c r="D26" s="86" t="s">
        <v>132</v>
      </c>
      <c r="E26" s="77"/>
      <c r="F26" s="78"/>
      <c r="G26" s="78"/>
      <c r="H26" s="78"/>
      <c r="I26" s="79"/>
    </row>
    <row r="27" spans="1:9" s="12" customFormat="1" ht="11.25" x14ac:dyDescent="0.2">
      <c r="A27" s="28">
        <v>9</v>
      </c>
      <c r="B27" s="30" t="s">
        <v>154</v>
      </c>
      <c r="C27" s="50" t="s">
        <v>26</v>
      </c>
      <c r="D27" s="75" t="s">
        <v>110</v>
      </c>
      <c r="E27" s="80"/>
      <c r="F27" s="26"/>
      <c r="G27" s="26"/>
      <c r="H27" s="26"/>
      <c r="I27" s="27"/>
    </row>
    <row r="28" spans="1:9" s="12" customFormat="1" ht="11.25" x14ac:dyDescent="0.2">
      <c r="A28" s="28">
        <v>10</v>
      </c>
      <c r="B28" s="30" t="s">
        <v>155</v>
      </c>
      <c r="C28" s="48" t="s">
        <v>27</v>
      </c>
      <c r="D28" s="75" t="s">
        <v>111</v>
      </c>
      <c r="E28" s="80"/>
      <c r="F28" s="26"/>
      <c r="G28" s="26"/>
      <c r="H28" s="26"/>
      <c r="I28" s="27"/>
    </row>
    <row r="29" spans="1:9" s="12" customFormat="1" ht="11.25" x14ac:dyDescent="0.2">
      <c r="A29" s="28">
        <v>11</v>
      </c>
      <c r="B29" s="74" t="s">
        <v>211</v>
      </c>
      <c r="C29" s="48" t="s">
        <v>204</v>
      </c>
      <c r="D29" s="75" t="s">
        <v>212</v>
      </c>
      <c r="E29" s="80"/>
      <c r="F29" s="26"/>
      <c r="G29" s="26"/>
      <c r="H29" s="26"/>
      <c r="I29" s="27"/>
    </row>
    <row r="30" spans="1:9" s="12" customFormat="1" ht="12" thickBot="1" x14ac:dyDescent="0.25">
      <c r="A30" s="43">
        <v>12</v>
      </c>
      <c r="B30" s="31" t="s">
        <v>156</v>
      </c>
      <c r="C30" s="58" t="s">
        <v>46</v>
      </c>
      <c r="D30" s="76" t="s">
        <v>133</v>
      </c>
      <c r="E30" s="81"/>
      <c r="F30" s="82"/>
      <c r="G30" s="82"/>
      <c r="H30" s="82"/>
      <c r="I30" s="83"/>
    </row>
    <row r="31" spans="1:9" ht="13.5" thickBot="1" x14ac:dyDescent="0.25">
      <c r="A31" s="256" t="s">
        <v>44</v>
      </c>
      <c r="B31" s="257"/>
      <c r="C31" s="257"/>
      <c r="D31" s="257"/>
      <c r="E31" s="257"/>
      <c r="F31" s="257"/>
      <c r="G31" s="257"/>
      <c r="H31" s="257"/>
      <c r="I31" s="258"/>
    </row>
    <row r="32" spans="1:9" s="12" customFormat="1" ht="11.25" x14ac:dyDescent="0.2">
      <c r="A32" s="56">
        <v>13</v>
      </c>
      <c r="B32" s="29" t="s">
        <v>157</v>
      </c>
      <c r="C32" s="57" t="s">
        <v>66</v>
      </c>
      <c r="D32" s="87" t="s">
        <v>134</v>
      </c>
      <c r="E32" s="77"/>
      <c r="F32" s="78"/>
      <c r="G32" s="78"/>
      <c r="H32" s="78"/>
      <c r="I32" s="79"/>
    </row>
    <row r="33" spans="1:9" s="12" customFormat="1" ht="10.5" customHeight="1" x14ac:dyDescent="0.2">
      <c r="A33" s="28">
        <v>14</v>
      </c>
      <c r="B33" s="30" t="s">
        <v>158</v>
      </c>
      <c r="C33" s="48" t="s">
        <v>47</v>
      </c>
      <c r="D33" s="86" t="s">
        <v>208</v>
      </c>
      <c r="E33" s="80"/>
      <c r="F33" s="26"/>
      <c r="G33" s="26"/>
      <c r="H33" s="26"/>
      <c r="I33" s="27"/>
    </row>
    <row r="34" spans="1:9" s="12" customFormat="1" ht="11.25" x14ac:dyDescent="0.2">
      <c r="A34" s="28">
        <v>15</v>
      </c>
      <c r="B34" s="30" t="s">
        <v>159</v>
      </c>
      <c r="C34" s="48" t="s">
        <v>48</v>
      </c>
      <c r="D34" s="75" t="s">
        <v>112</v>
      </c>
      <c r="E34" s="80"/>
      <c r="F34" s="26"/>
      <c r="G34" s="26"/>
      <c r="H34" s="26"/>
      <c r="I34" s="27"/>
    </row>
    <row r="35" spans="1:9" s="12" customFormat="1" ht="11.25" x14ac:dyDescent="0.2">
      <c r="A35" s="28">
        <v>16</v>
      </c>
      <c r="B35" s="30" t="s">
        <v>160</v>
      </c>
      <c r="C35" s="48" t="s">
        <v>28</v>
      </c>
      <c r="D35" s="75" t="s">
        <v>135</v>
      </c>
      <c r="E35" s="80"/>
      <c r="F35" s="26"/>
      <c r="G35" s="26"/>
      <c r="H35" s="26"/>
      <c r="I35" s="27"/>
    </row>
    <row r="36" spans="1:9" s="12" customFormat="1" ht="12" thickBot="1" x14ac:dyDescent="0.25">
      <c r="A36" s="43">
        <v>17</v>
      </c>
      <c r="B36" s="31" t="s">
        <v>161</v>
      </c>
      <c r="C36" s="58" t="s">
        <v>49</v>
      </c>
      <c r="D36" s="76" t="s">
        <v>118</v>
      </c>
      <c r="E36" s="81"/>
      <c r="F36" s="82"/>
      <c r="G36" s="82"/>
      <c r="H36" s="82"/>
      <c r="I36" s="83"/>
    </row>
    <row r="37" spans="1:9" ht="13.5" thickBot="1" x14ac:dyDescent="0.25">
      <c r="A37" s="256" t="s">
        <v>50</v>
      </c>
      <c r="B37" s="257"/>
      <c r="C37" s="257"/>
      <c r="D37" s="257"/>
      <c r="E37" s="257"/>
      <c r="F37" s="257"/>
      <c r="G37" s="257"/>
      <c r="H37" s="257"/>
      <c r="I37" s="258"/>
    </row>
    <row r="38" spans="1:9" s="12" customFormat="1" ht="12" thickBot="1" x14ac:dyDescent="0.25">
      <c r="A38" s="61">
        <v>18</v>
      </c>
      <c r="B38" s="32" t="s">
        <v>162</v>
      </c>
      <c r="C38" s="62" t="s">
        <v>51</v>
      </c>
      <c r="D38" s="63" t="s">
        <v>136</v>
      </c>
      <c r="E38" s="64"/>
      <c r="F38" s="64"/>
      <c r="G38" s="64"/>
      <c r="H38" s="64"/>
      <c r="I38" s="65"/>
    </row>
    <row r="39" spans="1:9" ht="13.5" thickBot="1" x14ac:dyDescent="0.25">
      <c r="A39" s="256" t="s">
        <v>43</v>
      </c>
      <c r="B39" s="257"/>
      <c r="C39" s="257"/>
      <c r="D39" s="257"/>
      <c r="E39" s="257"/>
      <c r="F39" s="257"/>
      <c r="G39" s="257"/>
      <c r="H39" s="257"/>
      <c r="I39" s="258"/>
    </row>
    <row r="40" spans="1:9" s="12" customFormat="1" ht="11.25" x14ac:dyDescent="0.2">
      <c r="A40" s="28">
        <v>20</v>
      </c>
      <c r="B40" s="30" t="s">
        <v>163</v>
      </c>
      <c r="C40" s="48" t="s">
        <v>52</v>
      </c>
      <c r="D40" s="75" t="s">
        <v>137</v>
      </c>
      <c r="E40" s="77"/>
      <c r="F40" s="78"/>
      <c r="G40" s="78"/>
      <c r="H40" s="78"/>
      <c r="I40" s="79"/>
    </row>
    <row r="41" spans="1:9" s="12" customFormat="1" ht="14.25" customHeight="1" x14ac:dyDescent="0.2">
      <c r="A41" s="28">
        <v>21</v>
      </c>
      <c r="B41" s="30" t="s">
        <v>164</v>
      </c>
      <c r="C41" s="48" t="s">
        <v>69</v>
      </c>
      <c r="D41" s="86" t="s">
        <v>138</v>
      </c>
      <c r="E41" s="80"/>
      <c r="F41" s="26"/>
      <c r="G41" s="26"/>
      <c r="H41" s="26"/>
      <c r="I41" s="27"/>
    </row>
    <row r="42" spans="1:9" s="12" customFormat="1" ht="11.25" x14ac:dyDescent="0.2">
      <c r="A42" s="28">
        <v>22</v>
      </c>
      <c r="B42" s="30" t="s">
        <v>165</v>
      </c>
      <c r="C42" s="48" t="s">
        <v>79</v>
      </c>
      <c r="D42" s="75" t="s">
        <v>119</v>
      </c>
      <c r="E42" s="80"/>
      <c r="F42" s="26"/>
      <c r="G42" s="26"/>
      <c r="H42" s="26"/>
      <c r="I42" s="27"/>
    </row>
    <row r="43" spans="1:9" s="12" customFormat="1" ht="11.25" x14ac:dyDescent="0.2">
      <c r="A43" s="28">
        <v>23</v>
      </c>
      <c r="B43" s="30" t="s">
        <v>166</v>
      </c>
      <c r="C43" s="48" t="s">
        <v>53</v>
      </c>
      <c r="D43" s="75" t="s">
        <v>120</v>
      </c>
      <c r="E43" s="80"/>
      <c r="F43" s="26"/>
      <c r="G43" s="26"/>
      <c r="H43" s="26"/>
      <c r="I43" s="27"/>
    </row>
    <row r="44" spans="1:9" s="12" customFormat="1" ht="11.25" x14ac:dyDescent="0.2">
      <c r="A44" s="28">
        <v>24</v>
      </c>
      <c r="B44" s="30" t="s">
        <v>167</v>
      </c>
      <c r="C44" s="48" t="s">
        <v>29</v>
      </c>
      <c r="D44" s="75" t="s">
        <v>141</v>
      </c>
      <c r="E44" s="80"/>
      <c r="F44" s="26"/>
      <c r="G44" s="26"/>
      <c r="H44" s="26"/>
      <c r="I44" s="27"/>
    </row>
    <row r="45" spans="1:9" s="12" customFormat="1" ht="11.25" x14ac:dyDescent="0.2">
      <c r="A45" s="28"/>
      <c r="B45" s="30">
        <v>445</v>
      </c>
      <c r="C45" s="51" t="s">
        <v>223</v>
      </c>
      <c r="D45" s="75"/>
      <c r="E45" s="80"/>
      <c r="F45" s="26"/>
      <c r="G45" s="26"/>
      <c r="H45" s="26"/>
      <c r="I45" s="27"/>
    </row>
    <row r="46" spans="1:9" s="12" customFormat="1" ht="22.5" x14ac:dyDescent="0.2">
      <c r="A46" s="28">
        <v>25</v>
      </c>
      <c r="B46" s="30"/>
      <c r="C46" s="48" t="s">
        <v>80</v>
      </c>
      <c r="D46" s="86" t="s">
        <v>139</v>
      </c>
      <c r="E46" s="80"/>
      <c r="F46" s="26"/>
      <c r="G46" s="26"/>
      <c r="H46" s="26"/>
      <c r="I46" s="27"/>
    </row>
    <row r="47" spans="1:9" s="12" customFormat="1" ht="12" thickBot="1" x14ac:dyDescent="0.25">
      <c r="A47" s="43">
        <v>26</v>
      </c>
      <c r="B47" s="31" t="s">
        <v>168</v>
      </c>
      <c r="C47" s="66" t="s">
        <v>30</v>
      </c>
      <c r="D47" s="88" t="s">
        <v>140</v>
      </c>
      <c r="E47" s="81"/>
      <c r="F47" s="82"/>
      <c r="G47" s="82"/>
      <c r="H47" s="82"/>
      <c r="I47" s="83"/>
    </row>
    <row r="48" spans="1:9" ht="13.5" thickBot="1" x14ac:dyDescent="0.25">
      <c r="A48" s="256" t="s">
        <v>54</v>
      </c>
      <c r="B48" s="257"/>
      <c r="C48" s="257"/>
      <c r="D48" s="257"/>
      <c r="E48" s="257"/>
      <c r="F48" s="257"/>
      <c r="G48" s="257"/>
      <c r="H48" s="257"/>
      <c r="I48" s="258"/>
    </row>
    <row r="49" spans="1:9" s="12" customFormat="1" ht="11.25" x14ac:dyDescent="0.2">
      <c r="A49" s="56">
        <v>27</v>
      </c>
      <c r="B49" s="29" t="s">
        <v>169</v>
      </c>
      <c r="C49" s="57" t="s">
        <v>55</v>
      </c>
      <c r="D49" s="87" t="s">
        <v>121</v>
      </c>
      <c r="E49" s="77"/>
      <c r="F49" s="78"/>
      <c r="G49" s="78"/>
      <c r="H49" s="78"/>
      <c r="I49" s="79"/>
    </row>
    <row r="50" spans="1:9" s="12" customFormat="1" ht="11.25" x14ac:dyDescent="0.2">
      <c r="A50" s="28">
        <v>28</v>
      </c>
      <c r="B50" s="30" t="s">
        <v>170</v>
      </c>
      <c r="C50" s="48" t="s">
        <v>81</v>
      </c>
      <c r="D50" s="75" t="s">
        <v>122</v>
      </c>
      <c r="E50" s="80"/>
      <c r="F50" s="26"/>
      <c r="G50" s="26"/>
      <c r="H50" s="26"/>
      <c r="I50" s="27"/>
    </row>
    <row r="51" spans="1:9" s="12" customFormat="1" ht="11.25" x14ac:dyDescent="0.2">
      <c r="A51" s="28">
        <v>29</v>
      </c>
      <c r="B51" s="30" t="s">
        <v>171</v>
      </c>
      <c r="C51" s="51" t="s">
        <v>87</v>
      </c>
      <c r="D51" s="75" t="s">
        <v>123</v>
      </c>
      <c r="E51" s="80"/>
      <c r="F51" s="26"/>
      <c r="G51" s="26"/>
      <c r="H51" s="26"/>
      <c r="I51" s="27"/>
    </row>
    <row r="52" spans="1:9" s="12" customFormat="1" ht="11.25" x14ac:dyDescent="0.2">
      <c r="A52" s="28">
        <v>30</v>
      </c>
      <c r="B52" s="30" t="s">
        <v>172</v>
      </c>
      <c r="C52" s="48" t="s">
        <v>70</v>
      </c>
      <c r="D52" s="75" t="s">
        <v>142</v>
      </c>
      <c r="E52" s="80"/>
      <c r="F52" s="26"/>
      <c r="G52" s="26"/>
      <c r="H52" s="26"/>
      <c r="I52" s="27"/>
    </row>
    <row r="53" spans="1:9" s="12" customFormat="1" ht="11.25" x14ac:dyDescent="0.2">
      <c r="A53" s="28">
        <v>31</v>
      </c>
      <c r="B53" s="30" t="s">
        <v>173</v>
      </c>
      <c r="C53" s="48" t="s">
        <v>56</v>
      </c>
      <c r="D53" s="75" t="s">
        <v>124</v>
      </c>
      <c r="E53" s="80"/>
      <c r="F53" s="26"/>
      <c r="G53" s="26"/>
      <c r="H53" s="26"/>
      <c r="I53" s="27"/>
    </row>
    <row r="54" spans="1:9" s="12" customFormat="1" ht="11.25" x14ac:dyDescent="0.2">
      <c r="A54" s="28">
        <v>32</v>
      </c>
      <c r="B54" s="30" t="s">
        <v>148</v>
      </c>
      <c r="C54" s="51" t="s">
        <v>88</v>
      </c>
      <c r="D54" s="75" t="s">
        <v>189</v>
      </c>
      <c r="E54" s="80"/>
      <c r="F54" s="26"/>
      <c r="G54" s="26"/>
      <c r="H54" s="26"/>
      <c r="I54" s="27"/>
    </row>
    <row r="55" spans="1:9" s="12" customFormat="1" ht="12" thickBot="1" x14ac:dyDescent="0.25">
      <c r="A55" s="43">
        <v>33</v>
      </c>
      <c r="B55" s="31" t="s">
        <v>209</v>
      </c>
      <c r="C55" s="58" t="s">
        <v>207</v>
      </c>
      <c r="D55" s="76" t="s">
        <v>210</v>
      </c>
      <c r="E55" s="81"/>
      <c r="F55" s="82"/>
      <c r="G55" s="82"/>
      <c r="H55" s="82"/>
      <c r="I55" s="83"/>
    </row>
    <row r="56" spans="1:9" ht="13.5" thickBot="1" x14ac:dyDescent="0.25">
      <c r="A56" s="256" t="s">
        <v>57</v>
      </c>
      <c r="B56" s="257"/>
      <c r="C56" s="257"/>
      <c r="D56" s="257"/>
      <c r="E56" s="257"/>
      <c r="F56" s="257"/>
      <c r="G56" s="257"/>
      <c r="H56" s="257"/>
      <c r="I56" s="258"/>
    </row>
    <row r="57" spans="1:9" s="12" customFormat="1" ht="11.25" x14ac:dyDescent="0.2">
      <c r="A57" s="56">
        <v>34</v>
      </c>
      <c r="B57" s="29" t="s">
        <v>174</v>
      </c>
      <c r="C57" s="57" t="s">
        <v>61</v>
      </c>
      <c r="D57" s="87" t="s">
        <v>125</v>
      </c>
      <c r="E57" s="77"/>
      <c r="F57" s="78"/>
      <c r="G57" s="78"/>
      <c r="H57" s="78"/>
      <c r="I57" s="79"/>
    </row>
    <row r="58" spans="1:9" s="12" customFormat="1" ht="11.25" x14ac:dyDescent="0.2">
      <c r="A58" s="28">
        <v>35</v>
      </c>
      <c r="B58" s="30">
        <v>566</v>
      </c>
      <c r="C58" s="48" t="s">
        <v>225</v>
      </c>
      <c r="D58" s="75"/>
      <c r="E58" s="80"/>
      <c r="F58" s="26"/>
      <c r="G58" s="26"/>
      <c r="H58" s="26"/>
      <c r="I58" s="27"/>
    </row>
    <row r="59" spans="1:9" s="12" customFormat="1" ht="11.25" x14ac:dyDescent="0.2">
      <c r="A59" s="28">
        <v>35</v>
      </c>
      <c r="B59" s="30" t="s">
        <v>175</v>
      </c>
      <c r="C59" s="51" t="s">
        <v>90</v>
      </c>
      <c r="D59" s="75" t="s">
        <v>126</v>
      </c>
      <c r="E59" s="80"/>
      <c r="F59" s="26"/>
      <c r="G59" s="26"/>
      <c r="H59" s="26"/>
      <c r="I59" s="27"/>
    </row>
    <row r="60" spans="1:9" s="12" customFormat="1" ht="11.25" x14ac:dyDescent="0.2">
      <c r="A60" s="28">
        <v>37</v>
      </c>
      <c r="B60" s="30" t="s">
        <v>176</v>
      </c>
      <c r="C60" s="48" t="s">
        <v>60</v>
      </c>
      <c r="D60" s="75" t="s">
        <v>143</v>
      </c>
      <c r="E60" s="80"/>
      <c r="F60" s="26"/>
      <c r="G60" s="26"/>
      <c r="H60" s="26"/>
      <c r="I60" s="27"/>
    </row>
    <row r="61" spans="1:9" s="12" customFormat="1" ht="11.25" x14ac:dyDescent="0.2">
      <c r="A61" s="28">
        <v>38</v>
      </c>
      <c r="B61" s="30" t="s">
        <v>177</v>
      </c>
      <c r="C61" s="51" t="s">
        <v>89</v>
      </c>
      <c r="D61" s="75" t="s">
        <v>127</v>
      </c>
      <c r="E61" s="80"/>
      <c r="F61" s="26"/>
      <c r="G61" s="26"/>
      <c r="H61" s="26"/>
      <c r="I61" s="27"/>
    </row>
    <row r="62" spans="1:9" s="12" customFormat="1" ht="12" thickBot="1" x14ac:dyDescent="0.25">
      <c r="A62" s="43">
        <v>39</v>
      </c>
      <c r="B62" s="31" t="s">
        <v>178</v>
      </c>
      <c r="C62" s="66" t="s">
        <v>71</v>
      </c>
      <c r="D62" s="76" t="s">
        <v>144</v>
      </c>
      <c r="E62" s="81"/>
      <c r="F62" s="82"/>
      <c r="G62" s="82"/>
      <c r="H62" s="82"/>
      <c r="I62" s="83"/>
    </row>
    <row r="63" spans="1:9" ht="13.5" thickBot="1" x14ac:dyDescent="0.25">
      <c r="A63" s="256" t="s">
        <v>58</v>
      </c>
      <c r="B63" s="257"/>
      <c r="C63" s="257"/>
      <c r="D63" s="257"/>
      <c r="E63" s="257"/>
      <c r="F63" s="257"/>
      <c r="G63" s="257"/>
      <c r="H63" s="257"/>
      <c r="I63" s="258"/>
    </row>
    <row r="64" spans="1:9" s="12" customFormat="1" ht="11.25" x14ac:dyDescent="0.2">
      <c r="A64" s="56">
        <v>40</v>
      </c>
      <c r="B64" s="29">
        <v>576</v>
      </c>
      <c r="C64" s="68" t="s">
        <v>86</v>
      </c>
      <c r="D64" s="87"/>
      <c r="E64" s="77"/>
      <c r="F64" s="78"/>
      <c r="G64" s="78"/>
      <c r="H64" s="78"/>
      <c r="I64" s="79"/>
    </row>
    <row r="65" spans="1:9" s="12" customFormat="1" ht="11.25" x14ac:dyDescent="0.2">
      <c r="A65" s="28">
        <v>41</v>
      </c>
      <c r="B65" s="30" t="s">
        <v>179</v>
      </c>
      <c r="C65" s="48" t="s">
        <v>62</v>
      </c>
      <c r="D65" s="75" t="s">
        <v>128</v>
      </c>
      <c r="E65" s="80"/>
      <c r="F65" s="26"/>
      <c r="G65" s="26"/>
      <c r="H65" s="26"/>
      <c r="I65" s="27"/>
    </row>
    <row r="66" spans="1:9" s="12" customFormat="1" ht="11.25" x14ac:dyDescent="0.2">
      <c r="A66" s="28">
        <v>42</v>
      </c>
      <c r="B66" s="30" t="s">
        <v>180</v>
      </c>
      <c r="C66" s="48" t="s">
        <v>63</v>
      </c>
      <c r="D66" s="75" t="s">
        <v>145</v>
      </c>
      <c r="E66" s="80"/>
      <c r="F66" s="26"/>
      <c r="G66" s="26"/>
      <c r="H66" s="26"/>
      <c r="I66" s="27"/>
    </row>
    <row r="67" spans="1:9" s="12" customFormat="1" ht="11.25" x14ac:dyDescent="0.2">
      <c r="A67" s="28">
        <v>43</v>
      </c>
      <c r="B67" s="30" t="s">
        <v>181</v>
      </c>
      <c r="C67" s="48" t="s">
        <v>82</v>
      </c>
      <c r="D67" s="75" t="s">
        <v>129</v>
      </c>
      <c r="E67" s="80"/>
      <c r="F67" s="26"/>
      <c r="G67" s="26"/>
      <c r="H67" s="26"/>
      <c r="I67" s="27"/>
    </row>
    <row r="68" spans="1:9" s="12" customFormat="1" ht="12" thickBot="1" x14ac:dyDescent="0.25">
      <c r="A68" s="43">
        <v>44</v>
      </c>
      <c r="B68" s="31" t="s">
        <v>182</v>
      </c>
      <c r="C68" s="58" t="s">
        <v>83</v>
      </c>
      <c r="D68" s="76" t="s">
        <v>117</v>
      </c>
      <c r="E68" s="81"/>
      <c r="F68" s="82"/>
      <c r="G68" s="82"/>
      <c r="H68" s="82"/>
      <c r="I68" s="83"/>
    </row>
    <row r="69" spans="1:9" ht="13.5" thickBot="1" x14ac:dyDescent="0.25">
      <c r="A69" s="256" t="s">
        <v>42</v>
      </c>
      <c r="B69" s="257"/>
      <c r="C69" s="257"/>
      <c r="D69" s="257"/>
      <c r="E69" s="257"/>
      <c r="F69" s="257"/>
      <c r="G69" s="257"/>
      <c r="H69" s="257"/>
      <c r="I69" s="258"/>
    </row>
    <row r="70" spans="1:9" s="12" customFormat="1" ht="11.25" x14ac:dyDescent="0.2">
      <c r="A70" s="56">
        <v>45</v>
      </c>
      <c r="B70" s="29" t="s">
        <v>183</v>
      </c>
      <c r="C70" s="57" t="s">
        <v>72</v>
      </c>
      <c r="D70" s="87" t="s">
        <v>116</v>
      </c>
      <c r="E70" s="77"/>
      <c r="F70" s="78"/>
      <c r="G70" s="78"/>
      <c r="H70" s="78"/>
      <c r="I70" s="79"/>
    </row>
    <row r="71" spans="1:9" s="12" customFormat="1" ht="11.25" x14ac:dyDescent="0.2">
      <c r="A71" s="56"/>
      <c r="B71" s="29">
        <v>489</v>
      </c>
      <c r="C71" s="68" t="s">
        <v>224</v>
      </c>
      <c r="D71" s="87"/>
      <c r="E71" s="80"/>
      <c r="F71" s="26"/>
      <c r="G71" s="26"/>
      <c r="H71" s="26"/>
      <c r="I71" s="27"/>
    </row>
    <row r="72" spans="1:9" s="12" customFormat="1" ht="11.25" x14ac:dyDescent="0.2">
      <c r="A72" s="28">
        <v>46</v>
      </c>
      <c r="B72" s="30" t="s">
        <v>184</v>
      </c>
      <c r="C72" s="48" t="s">
        <v>73</v>
      </c>
      <c r="D72" s="75" t="s">
        <v>146</v>
      </c>
      <c r="E72" s="80"/>
      <c r="F72" s="26"/>
      <c r="G72" s="26"/>
      <c r="H72" s="26"/>
      <c r="I72" s="27"/>
    </row>
    <row r="73" spans="1:9" s="12" customFormat="1" ht="11.25" x14ac:dyDescent="0.2">
      <c r="A73" s="28">
        <v>47</v>
      </c>
      <c r="B73" s="30" t="s">
        <v>185</v>
      </c>
      <c r="C73" s="48" t="s">
        <v>31</v>
      </c>
      <c r="D73" s="75" t="s">
        <v>113</v>
      </c>
      <c r="E73" s="80"/>
      <c r="F73" s="26"/>
      <c r="G73" s="26"/>
      <c r="H73" s="26"/>
      <c r="I73" s="27"/>
    </row>
    <row r="74" spans="1:9" s="12" customFormat="1" ht="12" thickBot="1" x14ac:dyDescent="0.25">
      <c r="A74" s="43">
        <v>48</v>
      </c>
      <c r="B74" s="31" t="s">
        <v>197</v>
      </c>
      <c r="C74" s="58" t="s">
        <v>74</v>
      </c>
      <c r="D74" s="76" t="s">
        <v>194</v>
      </c>
      <c r="E74" s="81"/>
      <c r="F74" s="82"/>
      <c r="G74" s="82"/>
      <c r="H74" s="82"/>
      <c r="I74" s="83"/>
    </row>
    <row r="75" spans="1:9" ht="13.5" thickBot="1" x14ac:dyDescent="0.25">
      <c r="A75" s="256" t="s">
        <v>41</v>
      </c>
      <c r="B75" s="257"/>
      <c r="C75" s="257"/>
      <c r="D75" s="257"/>
      <c r="E75" s="257"/>
      <c r="F75" s="257"/>
      <c r="G75" s="257"/>
      <c r="H75" s="257"/>
      <c r="I75" s="258"/>
    </row>
    <row r="76" spans="1:9" s="12" customFormat="1" ht="11.25" x14ac:dyDescent="0.2">
      <c r="A76" s="56">
        <v>49</v>
      </c>
      <c r="B76" s="29" t="s">
        <v>186</v>
      </c>
      <c r="C76" s="57" t="s">
        <v>64</v>
      </c>
      <c r="D76" s="60" t="s">
        <v>147</v>
      </c>
      <c r="E76" s="26"/>
      <c r="F76" s="26"/>
      <c r="G76" s="26"/>
      <c r="H76" s="26"/>
      <c r="I76" s="26"/>
    </row>
    <row r="77" spans="1:9" s="12" customFormat="1" ht="22.5" x14ac:dyDescent="0.2">
      <c r="A77" s="28">
        <v>50</v>
      </c>
      <c r="B77" s="30" t="s">
        <v>195</v>
      </c>
      <c r="C77" s="51" t="s">
        <v>65</v>
      </c>
      <c r="D77" s="49" t="s">
        <v>196</v>
      </c>
      <c r="E77" s="26"/>
      <c r="F77" s="26"/>
      <c r="G77" s="26"/>
      <c r="H77" s="26"/>
      <c r="I77" s="26"/>
    </row>
    <row r="78" spans="1:9" s="12" customFormat="1" ht="11.25" x14ac:dyDescent="0.2">
      <c r="A78" s="28">
        <v>51</v>
      </c>
      <c r="B78" s="30" t="s">
        <v>187</v>
      </c>
      <c r="C78" s="51" t="s">
        <v>84</v>
      </c>
      <c r="D78" s="49" t="s">
        <v>115</v>
      </c>
      <c r="E78" s="26"/>
      <c r="F78" s="26"/>
      <c r="G78" s="26"/>
      <c r="H78" s="26"/>
      <c r="I78" s="26"/>
    </row>
    <row r="79" spans="1:9" s="12" customFormat="1" ht="12" thickBot="1" x14ac:dyDescent="0.25">
      <c r="A79" s="43">
        <v>52</v>
      </c>
      <c r="B79" s="31" t="s">
        <v>188</v>
      </c>
      <c r="C79" s="67" t="s">
        <v>85</v>
      </c>
      <c r="D79" s="59" t="s">
        <v>114</v>
      </c>
      <c r="E79" s="26"/>
      <c r="F79" s="26"/>
      <c r="G79" s="26"/>
      <c r="H79" s="26"/>
      <c r="I79" s="26"/>
    </row>
    <row r="80" spans="1:9" ht="13.5" thickBot="1" x14ac:dyDescent="0.25">
      <c r="A80" s="256" t="s">
        <v>59</v>
      </c>
      <c r="B80" s="257"/>
      <c r="C80" s="257"/>
      <c r="D80" s="257"/>
      <c r="E80" s="257"/>
      <c r="F80" s="257"/>
      <c r="G80" s="257"/>
      <c r="H80" s="257"/>
      <c r="I80" s="258"/>
    </row>
    <row r="81" spans="1:14" s="12" customFormat="1" ht="11.25" customHeight="1" thickBot="1" x14ac:dyDescent="0.25">
      <c r="A81" s="69">
        <v>53</v>
      </c>
      <c r="B81" s="70"/>
      <c r="C81" s="89" t="s">
        <v>91</v>
      </c>
      <c r="D81" s="71" t="s">
        <v>91</v>
      </c>
      <c r="E81" s="72"/>
      <c r="F81" s="72"/>
      <c r="G81" s="72"/>
      <c r="H81" s="72"/>
      <c r="I81" s="73"/>
    </row>
    <row r="83" spans="1:14" ht="15.75" x14ac:dyDescent="0.2">
      <c r="B83" s="33" t="s">
        <v>21</v>
      </c>
    </row>
    <row r="84" spans="1:14" ht="25.5" customHeight="1" x14ac:dyDescent="0.2">
      <c r="B84" s="25"/>
      <c r="C84" s="262" t="s">
        <v>104</v>
      </c>
      <c r="D84" s="262"/>
      <c r="E84" s="262"/>
      <c r="F84" s="262"/>
      <c r="G84" s="262"/>
      <c r="H84" s="262"/>
      <c r="I84" s="262"/>
    </row>
    <row r="85" spans="1:14" x14ac:dyDescent="0.2">
      <c r="B85" s="25"/>
      <c r="C85" s="42" t="s">
        <v>221</v>
      </c>
      <c r="D85" s="38"/>
      <c r="E85" s="38"/>
      <c r="F85" s="38"/>
      <c r="G85" s="38"/>
      <c r="H85" s="38"/>
      <c r="I85" s="38"/>
    </row>
    <row r="86" spans="1:14" x14ac:dyDescent="0.2">
      <c r="B86" s="25"/>
      <c r="C86" s="42" t="s">
        <v>222</v>
      </c>
      <c r="D86" s="38"/>
      <c r="E86" s="38"/>
      <c r="F86" s="38"/>
      <c r="G86" s="38"/>
      <c r="H86" s="38"/>
      <c r="I86" s="38"/>
    </row>
    <row r="87" spans="1:14" x14ac:dyDescent="0.2">
      <c r="B87" s="25"/>
      <c r="C87" s="42" t="s">
        <v>198</v>
      </c>
      <c r="D87" s="38"/>
      <c r="E87" s="38"/>
      <c r="F87" s="38"/>
      <c r="G87" s="38"/>
      <c r="H87" s="38"/>
      <c r="I87" s="38"/>
    </row>
    <row r="88" spans="1:14" x14ac:dyDescent="0.2">
      <c r="B88" s="25"/>
      <c r="C88" s="42" t="s">
        <v>199</v>
      </c>
      <c r="D88" s="38"/>
      <c r="E88" s="38"/>
      <c r="F88" s="38"/>
      <c r="G88" s="38"/>
      <c r="H88" s="38"/>
      <c r="I88" s="38"/>
    </row>
    <row r="89" spans="1:14" x14ac:dyDescent="0.2">
      <c r="B89" s="25"/>
      <c r="C89" s="37" t="s">
        <v>75</v>
      </c>
      <c r="D89" s="38"/>
      <c r="E89" s="38"/>
      <c r="F89" s="38"/>
      <c r="G89" s="38"/>
      <c r="H89" s="38"/>
      <c r="I89" s="38"/>
    </row>
    <row r="90" spans="1:14" x14ac:dyDescent="0.2">
      <c r="B90" s="25"/>
      <c r="C90" s="42" t="s">
        <v>200</v>
      </c>
      <c r="D90" s="38"/>
      <c r="E90" s="38"/>
      <c r="F90" s="38"/>
      <c r="G90" s="38"/>
      <c r="H90" s="38"/>
      <c r="I90" s="38"/>
    </row>
    <row r="91" spans="1:14" x14ac:dyDescent="0.2">
      <c r="B91" s="25"/>
      <c r="C91" s="42" t="s">
        <v>202</v>
      </c>
      <c r="D91" s="38"/>
      <c r="E91" s="38"/>
      <c r="F91" s="38"/>
      <c r="G91" s="38"/>
      <c r="H91" s="38"/>
      <c r="I91" s="38"/>
    </row>
    <row r="92" spans="1:14" x14ac:dyDescent="0.2">
      <c r="B92" s="25"/>
      <c r="C92" s="42" t="s">
        <v>201</v>
      </c>
      <c r="D92" s="38"/>
      <c r="E92" s="38"/>
      <c r="F92" s="38"/>
      <c r="G92" s="38"/>
      <c r="H92" s="38"/>
      <c r="I92" s="38"/>
    </row>
    <row r="93" spans="1:14" x14ac:dyDescent="0.2">
      <c r="B93" s="25"/>
      <c r="C93" s="42"/>
      <c r="D93" s="38"/>
      <c r="E93" s="38"/>
      <c r="F93" s="38"/>
      <c r="G93" s="38"/>
      <c r="H93" s="38"/>
      <c r="I93" s="38"/>
    </row>
    <row r="94" spans="1:14" s="39" customFormat="1" ht="15.75" x14ac:dyDescent="0.2">
      <c r="B94" s="33" t="s">
        <v>18</v>
      </c>
      <c r="C94" s="34"/>
      <c r="D94" s="35"/>
      <c r="E94" s="36"/>
      <c r="F94" s="36"/>
      <c r="G94" s="36"/>
      <c r="H94" s="36"/>
      <c r="I94" s="36"/>
      <c r="J94" s="25"/>
      <c r="K94" s="25"/>
      <c r="L94" s="25"/>
      <c r="M94" s="25"/>
      <c r="N94" s="25"/>
    </row>
    <row r="95" spans="1:14" s="39" customFormat="1" x14ac:dyDescent="0.2">
      <c r="B95" s="25"/>
      <c r="C95" s="37" t="s">
        <v>36</v>
      </c>
      <c r="D95" s="35"/>
      <c r="E95" s="36"/>
      <c r="F95" s="36"/>
      <c r="G95" s="36"/>
      <c r="H95" s="36"/>
      <c r="I95" s="36"/>
      <c r="J95" s="25"/>
      <c r="K95" s="25"/>
      <c r="L95" s="25"/>
      <c r="M95" s="25"/>
      <c r="N95" s="25"/>
    </row>
    <row r="96" spans="1:14" s="39" customFormat="1" x14ac:dyDescent="0.2">
      <c r="B96" s="25"/>
      <c r="C96" s="37" t="s">
        <v>35</v>
      </c>
      <c r="D96" s="35"/>
      <c r="E96" s="36"/>
      <c r="F96" s="36"/>
      <c r="G96" s="36"/>
      <c r="H96" s="36"/>
      <c r="I96" s="36"/>
      <c r="J96" s="25"/>
      <c r="K96" s="25"/>
      <c r="L96" s="25"/>
      <c r="M96" s="25"/>
      <c r="N96" s="25"/>
    </row>
    <row r="97" spans="2:14" s="39" customFormat="1" x14ac:dyDescent="0.2">
      <c r="B97" s="25"/>
      <c r="C97" s="40"/>
      <c r="D97" s="35"/>
      <c r="E97" s="36"/>
      <c r="F97" s="36"/>
      <c r="G97" s="36"/>
      <c r="H97" s="36"/>
      <c r="I97" s="36"/>
      <c r="J97" s="25"/>
      <c r="K97" s="25"/>
      <c r="L97" s="25"/>
      <c r="M97" s="25"/>
      <c r="N97" s="25"/>
    </row>
    <row r="98" spans="2:14" s="39" customFormat="1" ht="15.75" x14ac:dyDescent="0.2">
      <c r="B98" s="1" t="s">
        <v>19</v>
      </c>
      <c r="C98" s="34"/>
      <c r="D98" s="35"/>
      <c r="E98" s="36"/>
      <c r="F98" s="36"/>
      <c r="G98" s="36"/>
      <c r="H98" s="36"/>
      <c r="I98" s="36"/>
      <c r="J98" s="25"/>
      <c r="K98" s="25"/>
      <c r="L98" s="25"/>
      <c r="M98" s="25"/>
      <c r="N98" s="25"/>
    </row>
    <row r="99" spans="2:14" x14ac:dyDescent="0.2">
      <c r="C99" s="40" t="s">
        <v>105</v>
      </c>
    </row>
    <row r="100" spans="2:14" x14ac:dyDescent="0.2">
      <c r="C100" s="40" t="s">
        <v>190</v>
      </c>
    </row>
    <row r="101" spans="2:14" x14ac:dyDescent="0.2">
      <c r="C101" s="40" t="s">
        <v>191</v>
      </c>
    </row>
    <row r="102" spans="2:14" x14ac:dyDescent="0.2">
      <c r="C102" s="40" t="s">
        <v>192</v>
      </c>
    </row>
    <row r="103" spans="2:14" x14ac:dyDescent="0.2">
      <c r="C103" s="40" t="s">
        <v>193</v>
      </c>
    </row>
  </sheetData>
  <autoFilter ref="B18:I81"/>
  <mergeCells count="22">
    <mergeCell ref="C84:I84"/>
    <mergeCell ref="A25:I25"/>
    <mergeCell ref="A31:I31"/>
    <mergeCell ref="A37:I37"/>
    <mergeCell ref="A39:I39"/>
    <mergeCell ref="C16:C17"/>
    <mergeCell ref="E16:I16"/>
    <mergeCell ref="A69:I69"/>
    <mergeCell ref="A80:I80"/>
    <mergeCell ref="A75:I75"/>
    <mergeCell ref="B16:B17"/>
    <mergeCell ref="A56:I56"/>
    <mergeCell ref="A48:I48"/>
    <mergeCell ref="A19:I19"/>
    <mergeCell ref="A16:A17"/>
    <mergeCell ref="A63:I63"/>
    <mergeCell ref="D16:D17"/>
    <mergeCell ref="B10:I10"/>
    <mergeCell ref="B11:I11"/>
    <mergeCell ref="B12:I12"/>
    <mergeCell ref="B13:I13"/>
    <mergeCell ref="B14:I14"/>
  </mergeCells>
  <hyperlinks>
    <hyperlink ref="C21" r:id="rId1"/>
    <hyperlink ref="C22" r:id="rId2" display="Миллениум"/>
    <hyperlink ref="C23" r:id="rId3"/>
    <hyperlink ref="C24" r:id="rId4"/>
    <hyperlink ref="C26" r:id="rId5" display="Джестер"/>
    <hyperlink ref="C27" r:id="rId6"/>
    <hyperlink ref="C28" r:id="rId7"/>
    <hyperlink ref="C30" r:id="rId8"/>
    <hyperlink ref="C32" r:id="rId9"/>
    <hyperlink ref="C33" r:id="rId10"/>
    <hyperlink ref="C34" r:id="rId11"/>
    <hyperlink ref="C35" r:id="rId12"/>
    <hyperlink ref="C36" r:id="rId13"/>
    <hyperlink ref="C38" r:id="rId14"/>
    <hyperlink ref="C40" r:id="rId15"/>
    <hyperlink ref="C41" r:id="rId16" display="Контесса"/>
    <hyperlink ref="C43" r:id="rId17"/>
    <hyperlink ref="C44" r:id="rId18"/>
    <hyperlink ref="C47" r:id="rId19"/>
    <hyperlink ref="C49" r:id="rId20"/>
    <hyperlink ref="C52" r:id="rId21"/>
    <hyperlink ref="C53" r:id="rId22"/>
    <hyperlink ref="C57" r:id="rId23"/>
    <hyperlink ref="C60" r:id="rId24"/>
    <hyperlink ref="C62" r:id="rId25"/>
    <hyperlink ref="C65" r:id="rId26"/>
    <hyperlink ref="C66" r:id="rId27"/>
    <hyperlink ref="C70" r:id="rId28"/>
    <hyperlink ref="C72" r:id="rId29"/>
    <hyperlink ref="C73" r:id="rId30"/>
    <hyperlink ref="C74" r:id="rId31"/>
    <hyperlink ref="C76" r:id="rId32"/>
    <hyperlink ref="C20" r:id="rId33"/>
    <hyperlink ref="C42" r:id="rId34"/>
    <hyperlink ref="C46" r:id="rId35" display="http://flowersbel.ru/Htmls/Gladioli/Catalog/06_Rose/Rose_Laguna.html"/>
    <hyperlink ref="C50" r:id="rId36"/>
    <hyperlink ref="C67" r:id="rId37"/>
    <hyperlink ref="C68" r:id="rId38"/>
    <hyperlink ref="B2" r:id="rId39"/>
    <hyperlink ref="B3" r:id="rId40"/>
    <hyperlink ref="C55" r:id="rId41"/>
    <hyperlink ref="C29" r:id="rId42"/>
    <hyperlink ref="C58" r:id="rId43"/>
    <hyperlink ref="C81" r:id="rId44"/>
  </hyperlinks>
  <printOptions horizontalCentered="1"/>
  <pageMargins left="0.59055118110236227" right="0.59055118110236227" top="0.78740157480314965" bottom="0.78740157480314965" header="0.51181102362204722" footer="0.51181102362204722"/>
  <pageSetup paperSize="9" orientation="landscape" horizontalDpi="300" verticalDpi="300" r:id="rId45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Гладиолусы. Бланк заказа и цены</vt:lpstr>
      <vt:lpstr>Гладиолусы. Описание и цены</vt:lpstr>
      <vt:lpstr>'Гладиолусы. Бланк заказа и цены'!Область_печати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Admin</cp:lastModifiedBy>
  <cp:lastPrinted>2023-12-17T12:43:09Z</cp:lastPrinted>
  <dcterms:created xsi:type="dcterms:W3CDTF">2009-06-28T05:17:24Z</dcterms:created>
  <dcterms:modified xsi:type="dcterms:W3CDTF">2023-12-18T09:26:07Z</dcterms:modified>
</cp:coreProperties>
</file>